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846" firstSheet="4" activeTab="11"/>
  </bookViews>
  <sheets>
    <sheet name="入力専用シート" sheetId="1" r:id="rId1"/>
    <sheet name="①前年度報告書" sheetId="2" r:id="rId2"/>
    <sheet name="②決算・事業報告" sheetId="3" r:id="rId3"/>
    <sheet name="③車両補助金報告" sheetId="4" r:id="rId4"/>
    <sheet name="④補助金申請書" sheetId="5" r:id="rId5"/>
    <sheet name="⑤予算書" sheetId="6" r:id="rId6"/>
    <sheet name="⑥車両補助金事業計画" sheetId="7" r:id="rId7"/>
    <sheet name="⑦請求書" sheetId="8" r:id="rId8"/>
    <sheet name="⑧登録申請書" sheetId="9" r:id="rId9"/>
    <sheet name="⑨互助会申込書" sheetId="10" r:id="rId10"/>
    <sheet name="⑩互助会名簿" sheetId="11" r:id="rId11"/>
    <sheet name="⑩互助会名簿(追加用)" sheetId="12" r:id="rId12"/>
    <sheet name="⑪互助会行事計画書" sheetId="13" r:id="rId13"/>
    <sheet name="⑫未就学加入申込書" sheetId="14" r:id="rId14"/>
    <sheet name="⑬未就学名簿" sheetId="15" r:id="rId15"/>
  </sheets>
  <definedNames>
    <definedName name="_xlnm.Print_Area" localSheetId="1">'①前年度報告書'!$B$5:$T$43</definedName>
    <definedName name="_xlnm.Print_Area" localSheetId="2">'②決算・事業報告'!$B$5:$N$57</definedName>
    <definedName name="_xlnm.Print_Area" localSheetId="3">'③車両補助金報告'!$B$2:$Y$46</definedName>
    <definedName name="_xlnm.Print_Area" localSheetId="4">'④補助金申請書'!$B$5:$T$53</definedName>
    <definedName name="_xlnm.Print_Area" localSheetId="5">'⑤予算書'!$B$5:$Y$62</definedName>
    <definedName name="_xlnm.Print_Area" localSheetId="6">'⑥車両補助金事業計画'!$B$2:$Y$46</definedName>
    <definedName name="_xlnm.Print_Area" localSheetId="7">'⑦請求書'!$B$5:$W$57</definedName>
    <definedName name="_xlnm.Print_Area" localSheetId="8">'⑧登録申請書'!$B$5:$S$53</definedName>
    <definedName name="_xlnm.Print_Area" localSheetId="9">'⑨互助会申込書'!$B$5:$S$83</definedName>
    <definedName name="_xlnm.Print_Area" localSheetId="10">'⑩互助会名簿'!$D$5:$P$96</definedName>
    <definedName name="_xlnm.Print_Area" localSheetId="11">'⑩互助会名簿(追加用)'!$D$5:$P$96</definedName>
    <definedName name="_xlnm.Print_Area" localSheetId="12">'⑪互助会行事計画書'!$B$5:$J$142</definedName>
    <definedName name="_xlnm.Print_Area" localSheetId="13">'⑫未就学加入申込書'!$B$5:$S$80</definedName>
    <definedName name="_xlnm.Print_Area" localSheetId="14">'⑬未就学名簿'!$D$5:$P$92</definedName>
    <definedName name="_xlnm.Print_Area" localSheetId="0">'入力専用シート'!$F$2:$S$73</definedName>
  </definedNames>
  <calcPr fullCalcOnLoad="1"/>
</workbook>
</file>

<file path=xl/comments8.xml><?xml version="1.0" encoding="utf-8"?>
<comments xmlns="http://schemas.openxmlformats.org/spreadsheetml/2006/main">
  <authors>
    <author>土屋 宅央</author>
    <author>情報システム課</author>
  </authors>
  <commentList>
    <comment ref="S19" authorId="0">
      <text>
        <r>
          <rPr>
            <sz val="11"/>
            <color indexed="10"/>
            <rFont val="ＭＳ Ｐゴシック"/>
            <family val="3"/>
          </rPr>
          <t>「普通預金」か「当座預金」かをリストから選択してください。</t>
        </r>
      </text>
    </comment>
    <comment ref="P26" authorId="1">
      <text>
        <r>
          <rPr>
            <sz val="11"/>
            <color indexed="10"/>
            <rFont val="ＭＳ Ｐゴシック"/>
            <family val="3"/>
          </rPr>
          <t>代表者印を お忘れなく</t>
        </r>
      </text>
    </comment>
  </commentList>
</comments>
</file>

<file path=xl/sharedStrings.xml><?xml version="1.0" encoding="utf-8"?>
<sst xmlns="http://schemas.openxmlformats.org/spreadsheetml/2006/main" count="1358" uniqueCount="720">
  <si>
    <t>平成</t>
  </si>
  <si>
    <t>記</t>
  </si>
  <si>
    <t>年会費</t>
  </si>
  <si>
    <t>金</t>
  </si>
  <si>
    <t>円</t>
  </si>
  <si>
    <t>（1）事業計画書</t>
  </si>
  <si>
    <t>（2）予算書</t>
  </si>
  <si>
    <t>設立年月日</t>
  </si>
  <si>
    <t>（小・中学生）</t>
  </si>
  <si>
    <t>小学校区</t>
  </si>
  <si>
    <t>小学生</t>
  </si>
  <si>
    <t>中学生</t>
  </si>
  <si>
    <t>計</t>
  </si>
  <si>
    <t>添付資料のとおり</t>
  </si>
  <si>
    <t>人</t>
  </si>
  <si>
    <t>未就学児</t>
  </si>
  <si>
    <t>男</t>
  </si>
  <si>
    <t>女</t>
  </si>
  <si>
    <t>実家庭数</t>
  </si>
  <si>
    <t>戸</t>
  </si>
  <si>
    <t>年</t>
  </si>
  <si>
    <t>月</t>
  </si>
  <si>
    <t>人</t>
  </si>
  <si>
    <t>住 所</t>
  </si>
  <si>
    <t>名 称</t>
  </si>
  <si>
    <t>申請者</t>
  </si>
  <si>
    <r>
      <rPr>
        <b/>
        <sz val="11"/>
        <color indexed="8"/>
        <rFont val="ＭＳ 明朝"/>
        <family val="1"/>
      </rPr>
      <t>円</t>
    </r>
    <r>
      <rPr>
        <sz val="11"/>
        <color indexed="8"/>
        <rFont val="ＭＳ 明朝"/>
        <family val="1"/>
      </rPr>
      <t>により、単位子ども会として登録</t>
    </r>
  </si>
  <si>
    <t>日</t>
  </si>
  <si>
    <t>）</t>
  </si>
  <si>
    <t>校　区</t>
  </si>
  <si>
    <r>
      <rPr>
        <sz val="12"/>
        <color indexed="8"/>
        <rFont val="ＭＳ Ｐ明朝"/>
        <family val="1"/>
      </rPr>
      <t>豊田市子ども会育成連絡協議会</t>
    </r>
    <r>
      <rPr>
        <sz val="12"/>
        <color indexed="8"/>
        <rFont val="ＭＳ 明朝"/>
        <family val="1"/>
      </rPr>
      <t xml:space="preserve"> 会長　様</t>
    </r>
  </si>
  <si>
    <t>提出日</t>
  </si>
  <si>
    <t>平成</t>
  </si>
  <si>
    <t>年</t>
  </si>
  <si>
    <t>月</t>
  </si>
  <si>
    <t>日</t>
  </si>
  <si>
    <t>電話番号</t>
  </si>
  <si>
    <t>－</t>
  </si>
  <si>
    <t>子ども会の概要</t>
  </si>
  <si>
    <t>昭和</t>
  </si>
  <si>
    <t>校区名</t>
  </si>
  <si>
    <t>小学校区</t>
  </si>
  <si>
    <t>会員数</t>
  </si>
  <si>
    <t>小学生</t>
  </si>
  <si>
    <t>中学生</t>
  </si>
  <si>
    <t>男子</t>
  </si>
  <si>
    <t>女子</t>
  </si>
  <si>
    <t>未就学</t>
  </si>
  <si>
    <t>実家庭数</t>
  </si>
  <si>
    <t>人</t>
  </si>
  <si>
    <t>戸</t>
  </si>
  <si>
    <t>　※小学生または中学生です</t>
  </si>
  <si>
    <t>名　称</t>
  </si>
  <si>
    <t>市子連会費</t>
  </si>
  <si>
    <t>会長郵便番号</t>
  </si>
  <si>
    <t>参考</t>
  </si>
  <si>
    <t>住　所 (1)</t>
  </si>
  <si>
    <t>住　所 (2)</t>
  </si>
  <si>
    <t>会長住所 (1)</t>
  </si>
  <si>
    <t>会長住所 (2)</t>
  </si>
  <si>
    <t>↓※集合住宅等は「住所(2)」欄へご記入ください</t>
  </si>
  <si>
    <r>
      <t>平成　　　　　　　　　　</t>
    </r>
    <r>
      <rPr>
        <sz val="14"/>
        <color indexed="8"/>
        <rFont val="ＭＳ 明朝"/>
        <family val="1"/>
      </rPr>
      <t>　　</t>
    </r>
  </si>
  <si>
    <t>年度</t>
  </si>
  <si>
    <t>事　業　計　画　書</t>
  </si>
  <si>
    <t>行　事　名</t>
  </si>
  <si>
    <t>市子連行事</t>
  </si>
  <si>
    <t>予　　算　　書</t>
  </si>
  <si>
    <t>１．収入</t>
  </si>
  <si>
    <t>（単位：円）</t>
  </si>
  <si>
    <t>２．支出</t>
  </si>
  <si>
    <t>収入区分</t>
  </si>
  <si>
    <t>予算額</t>
  </si>
  <si>
    <t>内容等</t>
  </si>
  <si>
    <t>会  費</t>
  </si>
  <si>
    <t>傷害互助会費</t>
  </si>
  <si>
    <t>繰越金</t>
  </si>
  <si>
    <t>合　計</t>
  </si>
  <si>
    <t>合計</t>
  </si>
  <si>
    <t>※印刷をする前にもう一度入力した内容を確認してください。また「印刷プレビュー」などで表が切れていないかも確認してください（手書きをする場合は何も入力せずに印刷してご利用ください）</t>
  </si>
  <si>
    <t>青少年団体傷害互助会</t>
  </si>
  <si>
    <t>育成者</t>
  </si>
  <si>
    <t>その他</t>
  </si>
  <si>
    <t>※小・中学生は上記会員数が反映されます</t>
  </si>
  <si>
    <t>大正</t>
  </si>
  <si>
    <t>明治</t>
  </si>
  <si>
    <t>（左表合計額に対する金額）</t>
  </si>
  <si>
    <t>注) 未就学児を含まないでください</t>
  </si>
  <si>
    <t>電 話</t>
  </si>
  <si>
    <t>※対象は小･中学生のみです</t>
  </si>
  <si>
    <t>会費</t>
  </si>
  <si>
    <t>未就学児傷害保険</t>
  </si>
  <si>
    <t>人数</t>
  </si>
  <si>
    <t>男児</t>
  </si>
  <si>
    <t>女児</t>
  </si>
  <si>
    <t>　※未就学児とは、０歳～小学校就学前のこどもです</t>
  </si>
  <si>
    <t>　※加入できるのは、子ども会活動に参加する同伴者です</t>
  </si>
  <si>
    <t>加入者数</t>
  </si>
  <si>
    <t>保険料</t>
  </si>
  <si>
    <t>１　入会者数および保険料</t>
  </si>
  <si>
    <t>加入者</t>
  </si>
  <si>
    <t>未就学児</t>
  </si>
  <si>
    <t>保険料合計 （円）</t>
  </si>
  <si>
    <t>（加入者数×</t>
  </si>
  <si>
    <t>円）</t>
  </si>
  <si>
    <t>□会費納入確認</t>
  </si>
  <si>
    <t>□添付書類確認</t>
  </si>
  <si>
    <t>確認</t>
  </si>
  <si>
    <t>受付者</t>
  </si>
  <si>
    <t>加入者数（人）</t>
  </si>
  <si>
    <t>※未就学児とは、０歳～小学校就学前の子どもをいう</t>
  </si>
  <si>
    <t>２　添付書類</t>
  </si>
  <si>
    <t>(１)</t>
  </si>
  <si>
    <t>(２)</t>
  </si>
  <si>
    <t xml:space="preserve"> 加入者名簿</t>
  </si>
  <si>
    <t xml:space="preserve"> 年間事業計画書</t>
  </si>
  <si>
    <t>１部</t>
  </si>
  <si>
    <t>提出の必要はありません（傷害互助会提出書類を兼用）</t>
  </si>
  <si>
    <t>※記入しないでください</t>
  </si>
  <si>
    <t>受付日付印</t>
  </si>
  <si>
    <t>年度分として下記のとおり申し込みます</t>
  </si>
  <si>
    <t>未就学児傷害保険 加入申込書</t>
  </si>
  <si>
    <t>代表者住所</t>
  </si>
  <si>
    <t>代表者氏名</t>
  </si>
  <si>
    <t>団　体　名</t>
  </si>
  <si>
    <t>申込者</t>
  </si>
  <si>
    <t>㊞</t>
  </si>
  <si>
    <t>（電話番号</t>
  </si>
  <si>
    <t>豊田市子ども会育成連絡協議会</t>
  </si>
  <si>
    <t>会　長　　様</t>
  </si>
  <si>
    <t>【注意】</t>
  </si>
  <si>
    <t>加入申込の際には、同じものを２部提出してください</t>
  </si>
  <si>
    <t>小中学生および指導者・育成者は、豊田市青少年団体傷害互助会に加入のこと</t>
  </si>
  <si>
    <t>↓</t>
  </si>
  <si>
    <t>郵便番号</t>
  </si>
  <si>
    <t>※アパート、マンション等集合住宅は
↓「住所(2)」欄へご記入ください</t>
  </si>
  <si>
    <t>【注】</t>
  </si>
  <si>
    <t>小学校での「夏休みプール開放」や、「登下校時の交通当番」「ＰＴＡ活動」などは子ども会行事に該当しませんので記載しないでください</t>
  </si>
  <si>
    <t>同じ印です</t>
  </si>
  <si>
    <t>　単位子ども会活動の活性化を図り、地域社会において子ども達の自主性と社会性を</t>
  </si>
  <si>
    <t>加　入　者　名　簿</t>
  </si>
  <si>
    <t>申 請 者</t>
  </si>
  <si>
    <t>団体名</t>
  </si>
  <si>
    <t>学校名</t>
  </si>
  <si>
    <t>中学校区</t>
  </si>
  <si>
    <t>代表者名</t>
  </si>
  <si>
    <t>（電話</t>
  </si>
  <si>
    <t>番号</t>
  </si>
  <si>
    <t>氏　　　　　　　　　　名</t>
  </si>
  <si>
    <t>性別</t>
  </si>
  <si>
    <t>年齢</t>
  </si>
  <si>
    <t>加入者合計</t>
  </si>
  <si>
    <t>注意</t>
  </si>
  <si>
    <t>２　「番号」欄は、１番から連番で記入してください。</t>
  </si>
  <si>
    <t>３　加入申込の際は、１枚目と２枚目をあわせて提出してください。</t>
  </si>
  <si>
    <t>）</t>
  </si>
  <si>
    <t>中学校区</t>
  </si>
  <si>
    <t>↓</t>
  </si>
  <si>
    <t>←</t>
  </si>
  <si>
    <t>←</t>
  </si>
  <si>
    <t>　№には、１枚目には「１」を、以下続けて記入してください</t>
  </si>
  <si>
    <t>　入力シートをもとに自動で入力されます</t>
  </si>
  <si>
    <t>※行の途中は空けず、詰めて記入してください</t>
  </si>
  <si>
    <t>※申込書と同じ印鑑をご使用ください</t>
  </si>
  <si>
    <t>　合計人数は加入者名簿と一致させてください</t>
  </si>
  <si>
    <t>この欄は記入不要です</t>
  </si>
  <si>
    <t>　一括同時申請の場合は「指定日」を記入してください</t>
  </si>
  <si>
    <t>※印刷をする前にもう一度入力した内容を確認してください。また「印刷プレビュー」などで表が切れていないかも確認してください（手書きをする場合は何も入力せずに印刷してご利用ください）</t>
  </si>
  <si>
    <t>（単独での加入はできません。また、未就学児以外は必ず互助会に加入のこと）</t>
  </si>
  <si>
    <t>　※未就学加入者数は会員数との一致は問いません</t>
  </si>
  <si>
    <t>名　　称</t>
  </si>
  <si>
    <t>会 員 数</t>
  </si>
  <si>
    <t>※２ページ印刷されます</t>
  </si>
  <si>
    <t>印をお忘れなく!!</t>
  </si>
  <si>
    <r>
      <t xml:space="preserve">会員数
</t>
    </r>
    <r>
      <rPr>
        <sz val="9"/>
        <color indexed="8"/>
        <rFont val="ＭＳ Ｐゴシック"/>
        <family val="3"/>
      </rPr>
      <t>（加入者数）</t>
    </r>
  </si>
  <si>
    <t>・入力終了後、下のタブから各様式の入力内容を確認し、未入力箇所の必要な項目を入力してください
・入力項目の確認ができましたら各書類を印刷出力し、押印（すべて同じ印）をしてください
・メールやファクスでの提出はできません
・ご不明な点は豊田市子ども会育成連絡協議会事務局へお問い合わせください</t>
  </si>
  <si>
    <t>設立年月</t>
  </si>
  <si>
    <t>【参考】</t>
  </si>
  <si>
    <t>会員数</t>
  </si>
  <si>
    <t>15～29人</t>
  </si>
  <si>
    <t>14人以下</t>
  </si>
  <si>
    <t>※会員数は小・中学生の合計</t>
  </si>
  <si>
    <t>　（未就学児は含まない）</t>
  </si>
  <si>
    <t>未就学児保険料</t>
  </si>
  <si>
    <t>⑫ 未就学保険加入申請書 入力・印刷シート</t>
  </si>
  <si>
    <t>⑫</t>
  </si>
  <si>
    <t>⑬ 未就学加入者名簿 入力・印刷シート</t>
  </si>
  <si>
    <t>⑬</t>
  </si>
  <si>
    <r>
      <t>１　「学校名」欄へは</t>
    </r>
    <r>
      <rPr>
        <u val="single"/>
        <sz val="11"/>
        <color indexed="8"/>
        <rFont val="ＭＳ Ｐゴシック"/>
        <family val="3"/>
      </rPr>
      <t>「中学校区及び小学校区」</t>
    </r>
    <r>
      <rPr>
        <sz val="11"/>
        <color indexed="8"/>
        <rFont val="ＭＳ Ｐ明朝"/>
        <family val="1"/>
      </rPr>
      <t>を記入してください。</t>
    </r>
  </si>
  <si>
    <t>㊞</t>
  </si>
  <si>
    <t>※このシートは入力データより全て自動入力されます。</t>
  </si>
  <si>
    <t>入力専用シートについて</t>
  </si>
  <si>
    <t>男　児</t>
  </si>
  <si>
    <t>女　児</t>
  </si>
  <si>
    <t>次年度の事業報告にも同じ印が必要です。印鑑は大切に保管してください。</t>
  </si>
  <si>
    <t>№</t>
  </si>
  <si>
    <t>※追加等で新たに加入する場合も「１」を記入してください</t>
  </si>
  <si>
    <r>
      <t>【</t>
    </r>
    <r>
      <rPr>
        <b/>
        <sz val="10"/>
        <color indexed="12"/>
        <rFont val="ＭＳ Ｐゴシック"/>
        <family val="3"/>
      </rPr>
      <t>入力専用シート</t>
    </r>
    <r>
      <rPr>
        <sz val="10"/>
        <color indexed="12"/>
        <rFont val="ＭＳ Ｐゴシック"/>
        <family val="3"/>
      </rPr>
      <t>】</t>
    </r>
    <r>
      <rPr>
        <sz val="8"/>
        <color indexed="10"/>
        <rFont val="ＭＳ Ｐゴシック"/>
        <family val="3"/>
      </rPr>
      <t>（提出用ではありません）</t>
    </r>
    <r>
      <rPr>
        <sz val="9"/>
        <color indexed="12"/>
        <rFont val="ＭＳ Ｐゴシック"/>
        <family val="3"/>
      </rPr>
      <t xml:space="preserve">
　子ども会の基本データを入力します。白色の部分をすべて入力してください。
　手書きで提出される場合は、白色部分をすべて空白にしておいてください。</t>
    </r>
  </si>
  <si>
    <t>　※加入されない場合は入力不要です</t>
  </si>
  <si>
    <t>子ども会会員としての未就学児の人数です
　※未就学児傷害保険との一致は問いません</t>
  </si>
  <si>
    <t>｝</t>
  </si>
  <si>
    <t>加入者数が５１人を越える場合は、５１人目より新しい様式で「№ ２ 」を、通し番号の「５１」番から記入してください。
　その場合、１枚目はそのページの加入者合計を、２枚目に１枚目からの加入者総合計を記入してください。</t>
  </si>
  <si>
    <t>基本データ入力専用シート</t>
  </si>
  <si>
    <t>　（育成会役員の他に監督等指導者も加入する場合は｢その他｣欄へ入力してください）</t>
  </si>
  <si>
    <t xml:space="preserve"> 　人数に相違のある場合は直接入力してください</t>
  </si>
  <si>
    <t>★オプション</t>
  </si>
  <si>
    <t>http://www.hm2.aitai.ne.jp/~youth/shikoren/</t>
  </si>
  <si>
    <t>２枚目は自動で入力されます</t>
  </si>
  <si>
    <t>加入されない場合は提出の必要はありません</t>
  </si>
  <si>
    <t>　　↓元号をセル選択時に表示される[▼]から選んでください（直接入力可）</t>
  </si>
  <si>
    <t>受付№</t>
  </si>
  <si>
    <r>
      <rPr>
        <sz val="12"/>
        <rFont val="ＭＳ Ｐ明朝"/>
        <family val="1"/>
      </rPr>
      <t>豊　田　市　</t>
    </r>
    <r>
      <rPr>
        <sz val="12"/>
        <rFont val="ＭＳ 明朝"/>
        <family val="1"/>
      </rPr>
      <t>長　様</t>
    </r>
  </si>
  <si>
    <t>捨印</t>
  </si>
  <si>
    <t>　　</t>
  </si>
  <si>
    <t>（〒</t>
  </si>
  <si>
    <t>㊞</t>
  </si>
  <si>
    <t>年度　豊田市地域子ども会活動費補助金等交付申請書</t>
  </si>
  <si>
    <t>年度において、子ども会活動を実施したいので、豊田市補助金等交付規則第４条及び</t>
  </si>
  <si>
    <t>１　補助金等交付申請額</t>
  </si>
  <si>
    <t>２　補助対象活動等の目的</t>
  </si>
  <si>
    <t>　</t>
  </si>
  <si>
    <t>促進するとともに、福祉の増進と健全育成に寄与するため。</t>
  </si>
  <si>
    <t>３　補助対象活動等の内容</t>
  </si>
  <si>
    <t>４　必要資料（裏面）</t>
  </si>
  <si>
    <t>②</t>
  </si>
  <si>
    <t>４</t>
  </si>
  <si>
    <t>８</t>
  </si>
  <si>
    <t>１２</t>
  </si>
  <si>
    <t>５</t>
  </si>
  <si>
    <t>９</t>
  </si>
  <si>
    <t>１</t>
  </si>
  <si>
    <t>６</t>
  </si>
  <si>
    <t>１０</t>
  </si>
  <si>
    <t>２</t>
  </si>
  <si>
    <t>７</t>
  </si>
  <si>
    <t>１１</t>
  </si>
  <si>
    <t>３</t>
  </si>
  <si>
    <t xml:space="preserve"> 上記以外で長期にわたって行うもの</t>
  </si>
  <si>
    <t>人×</t>
  </si>
  <si>
    <t>補助対象経費</t>
  </si>
  <si>
    <t>補助対象外経費</t>
  </si>
  <si>
    <t>市子連</t>
  </si>
  <si>
    <t>請　 求　 書</t>
  </si>
  <si>
    <t>年度</t>
  </si>
  <si>
    <t>決定区分</t>
  </si>
  <si>
    <t xml:space="preserve"> Ａ Ｂ Ｃ Ｄ Ｅ Ｆ Ｇ Ｈ </t>
  </si>
  <si>
    <t>豊 田 市 長  様</t>
  </si>
  <si>
    <t>合計</t>
  </si>
  <si>
    <t>枚</t>
  </si>
  <si>
    <t>円</t>
  </si>
  <si>
    <t>伝票番号</t>
  </si>
  <si>
    <t>－　　　　 －</t>
  </si>
  <si>
    <t>（</t>
  </si>
  <si>
    <t>次世代育成</t>
  </si>
  <si>
    <t>課扱）</t>
  </si>
  <si>
    <t>課コード</t>
  </si>
  <si>
    <t>請求番号</t>
  </si>
  <si>
    <t>金  額</t>
  </si>
  <si>
    <t>\</t>
  </si>
  <si>
    <t>０</t>
  </si>
  <si>
    <t>０</t>
  </si>
  <si>
    <t>下記口座へ振込ください。</t>
  </si>
  <si>
    <r>
      <t xml:space="preserve">金融機関名 </t>
    </r>
    <r>
      <rPr>
        <sz val="8"/>
        <color indexed="17"/>
        <rFont val="ＭＳ Ｐ明朝"/>
        <family val="1"/>
      </rPr>
      <t>（支店名まで記入してください）</t>
    </r>
  </si>
  <si>
    <t>太枠内のみ記入してください。</t>
  </si>
  <si>
    <t>事業名</t>
  </si>
  <si>
    <t>口座番号</t>
  </si>
  <si>
    <t>普・当</t>
  </si>
  <si>
    <t>№</t>
  </si>
  <si>
    <t>上記のとおり請求します。</t>
  </si>
  <si>
    <r>
      <t>口座名</t>
    </r>
    <r>
      <rPr>
        <sz val="10"/>
        <color indexed="17"/>
        <rFont val="ＭＳ Ｐ明朝"/>
        <family val="1"/>
      </rPr>
      <t>（名義人）</t>
    </r>
    <r>
      <rPr>
        <sz val="8"/>
        <color indexed="17"/>
        <rFont val="ＭＳ Ｐ明朝"/>
        <family val="1"/>
      </rPr>
      <t xml:space="preserve"> ※フリガナをつけてください</t>
    </r>
  </si>
  <si>
    <t>郵便番号</t>
  </si>
  <si>
    <t xml:space="preserve">（電話 </t>
  </si>
  <si>
    <t>）</t>
  </si>
  <si>
    <t>住　所：</t>
  </si>
  <si>
    <t>氏　名：</t>
  </si>
  <si>
    <t>（印）</t>
  </si>
  <si>
    <t xml:space="preserve"> 平成　　年　　月　　日</t>
  </si>
  <si>
    <t>（提出用）</t>
  </si>
  <si>
    <t>（法人にあっては法人名および代表者肩書氏名と印鑑）</t>
  </si>
  <si>
    <t>連絡事項</t>
  </si>
  <si>
    <t xml:space="preserve">Ａ Ｂ Ｃ Ｄ </t>
  </si>
  <si>
    <t xml:space="preserve"> 検収者</t>
  </si>
  <si>
    <t>（印） 　</t>
  </si>
  <si>
    <t>ＡＫ０１</t>
  </si>
  <si>
    <t>　　</t>
  </si>
  <si>
    <t>（〒</t>
  </si>
  <si>
    <t>）</t>
  </si>
  <si>
    <t>㊞</t>
  </si>
  <si>
    <t>（</t>
  </si>
  <si>
    <t>）</t>
  </si>
  <si>
    <t>年度　豊田市子ども会育成連絡協議会登録申請書</t>
  </si>
  <si>
    <t>年度において、豊田市子ども会育成連絡協議会に登録します。</t>
  </si>
  <si>
    <t>市子連登録</t>
  </si>
  <si>
    <t>桁数</t>
  </si>
  <si>
    <t>様式① 入力・印刷シート</t>
  </si>
  <si>
    <t>※このシートは入力シートより全て自動入力されます。</t>
  </si>
  <si>
    <t>↑</t>
  </si>
  <si>
    <t>90人以上</t>
  </si>
  <si>
    <t>70～89人</t>
  </si>
  <si>
    <t>50～69人</t>
  </si>
  <si>
    <t>30～49人</t>
  </si>
  <si>
    <t>補助限度額</t>
  </si>
  <si>
    <t>←下記【参考】表の対応する金額が表示されます</t>
  </si>
  <si>
    <t>補助限度額</t>
  </si>
  <si>
    <t>算定</t>
  </si>
  <si>
    <t>年会費</t>
  </si>
  <si>
    <t>様式② 入力・印刷シート</t>
  </si>
  <si>
    <t>円×</t>
  </si>
  <si>
    <t>ヵ月</t>
  </si>
  <si>
    <t>前年度繰越金</t>
  </si>
  <si>
    <t>円</t>
  </si>
  <si>
    <t>←「入力シート」から自動計算されます</t>
  </si>
  <si>
    <t>添付書類</t>
  </si>
  <si>
    <t>（1）事業計画書</t>
  </si>
  <si>
    <t>（2）予算書</t>
  </si>
  <si>
    <t>←「金額」と「ヵ月」を入れると自動計算されます</t>
  </si>
  <si>
    <t>各子ども会の実情に応じた収入をご記入ください</t>
  </si>
  <si>
    <t>←「人数」を入れると自動計算されます</t>
  </si>
  <si>
    <t>各子ども会の実情に応じた支出をご記入ください</t>
  </si>
  <si>
    <t>会費は徴収するようにしてください。内容等の数字を記入してください</t>
  </si>
  <si>
    <t>収入の「繰越金」は前年度決算額と一致させてください</t>
  </si>
  <si>
    <t>←「支出計」は「対象経費」と「対象外経費」の合計が自動計算されます</t>
  </si>
  <si>
    <t>※収入「合計」と支出「支出計」は必ず一致させてください</t>
  </si>
  <si>
    <t>様式④ 入力・印刷シート</t>
  </si>
  <si>
    <t>【参考】</t>
  </si>
  <si>
    <t>(円）</t>
  </si>
  <si>
    <t>　該当年度を忘れずに確認してください</t>
  </si>
  <si>
    <t>普通</t>
  </si>
  <si>
    <t>１</t>
  </si>
  <si>
    <t>活動実績及び効果</t>
  </si>
  <si>
    <t>２</t>
  </si>
  <si>
    <t>様式⑤ 入力・印刷シート</t>
  </si>
  <si>
    <t>※このシートは入力シートより一部自動入力されます。</t>
  </si>
  <si>
    <t>⑥</t>
  </si>
  <si>
    <t xml:space="preserve"> </t>
  </si>
  <si>
    <t xml:space="preserve">年度　収支決算書兼事業実績報告書　　 </t>
  </si>
  <si>
    <t>子ども会名</t>
  </si>
  <si>
    <t>子ども会</t>
  </si>
  <si>
    <t>金　　額</t>
  </si>
  <si>
    <t>説　　　　明</t>
  </si>
  <si>
    <t>４</t>
  </si>
  <si>
    <t>１</t>
  </si>
  <si>
    <t>参加人数</t>
  </si>
  <si>
    <t>市子連年会費</t>
  </si>
  <si>
    <t>←入力シートより自動入力されます</t>
  </si>
  <si>
    <t>各子ども会の実情に応じた支出をご記入ください</t>
  </si>
  <si>
    <t>←「合計」欄は自動計算されます</t>
  </si>
  <si>
    <t>←「支出合計」欄は自動計算されます</t>
  </si>
  <si>
    <t>　　　←備考欄にも人数を入れておいてください</t>
  </si>
  <si>
    <t>⑧</t>
  </si>
  <si>
    <t>公益財団法人 豊田市文化振興財団</t>
  </si>
  <si>
    <t>理　事　長　　様</t>
  </si>
  <si>
    <t>㊞</t>
  </si>
  <si>
    <t>）</t>
  </si>
  <si>
    <t>豊田市青少年団体傷害互助会 加入申込書</t>
  </si>
  <si>
    <t>豊田市青少年団体傷害互助会事業運営要綱第６条の規定に基づき、平成</t>
  </si>
  <si>
    <t>年度分として</t>
  </si>
  <si>
    <t>　下記のとおり申し込みます。</t>
  </si>
  <si>
    <t>加 入 者 数 （名）</t>
  </si>
  <si>
    <t>会 費 合 計 （円）</t>
  </si>
  <si>
    <t>男</t>
  </si>
  <si>
    <t>女</t>
  </si>
  <si>
    <t>青少年</t>
  </si>
  <si>
    <t>指導者・育成者</t>
  </si>
  <si>
    <t>合計</t>
  </si>
  <si>
    <t>※指導者・育成者とは、上記の青少年を指導・助言等によって育成する立場の者をいう</t>
  </si>
  <si>
    <t>(１)</t>
  </si>
  <si>
    <t>※記入しないでください</t>
  </si>
  <si>
    <t>様式⑧ 入力・印刷シート</t>
  </si>
  <si>
    <t>青少年</t>
  </si>
  <si>
    <t>指導者・育成者</t>
  </si>
  <si>
    <t>※印刷は「事務局提出」用と「団体控」用として２枚印刷されます</t>
  </si>
  <si>
    <t>⑨</t>
  </si>
  <si>
    <t>№</t>
  </si>
  <si>
    <t>㊞</t>
  </si>
  <si>
    <t>）</t>
  </si>
  <si>
    <t>氏　　　　　　　　名</t>
  </si>
  <si>
    <t>学年
年齢</t>
  </si>
  <si>
    <r>
      <t>１　「学校名」欄へは子ども会については</t>
    </r>
    <r>
      <rPr>
        <u val="single"/>
        <sz val="11"/>
        <color indexed="8"/>
        <rFont val="ＭＳ Ｐゴシック"/>
        <family val="3"/>
      </rPr>
      <t>「中学校区及び小学校区」</t>
    </r>
    <r>
      <rPr>
        <sz val="11"/>
        <color indexed="8"/>
        <rFont val="ＭＳ Ｐ明朝"/>
        <family val="1"/>
      </rPr>
      <t>を記入し、ジュニアクラブに</t>
    </r>
  </si>
  <si>
    <t>　　ついては「中学校区」を記入してください。他の団体は記入の必要はありません</t>
  </si>
  <si>
    <t>様式⑨ 入力・印刷シート</t>
  </si>
  <si>
    <t>←№は、１枚目を「１」としてください</t>
  </si>
  <si>
    <t>入力シートより自動入力されます</t>
  </si>
  <si>
    <t>１</t>
  </si>
  <si>
    <t>男</t>
  </si>
  <si>
    <t>女</t>
  </si>
  <si>
    <t>1</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</si>
  <si>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</si>
  <si>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</si>
  <si>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</si>
  <si>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</si>
  <si>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</si>
  <si>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</si>
  <si>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</si>
  <si>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</si>
  <si>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</si>
  <si>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</si>
  <si>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</si>
  <si>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</si>
  <si>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</si>
  <si>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</si>
  <si>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</si>
  <si>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</si>
  <si>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</si>
  <si>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</si>
  <si>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</si>
  <si>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</si>
  <si>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</si>
  <si>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</si>
  <si>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</si>
  <si>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</si>
  <si>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</si>
  <si>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</si>
  <si>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</si>
  <si>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</si>
  <si>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</si>
  <si>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</si>
  <si>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</si>
  <si>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</si>
  <si>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</si>
  <si>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</si>
  <si>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</si>
  <si>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</si>
  <si>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</si>
  <si>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</si>
  <si>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</si>
  <si>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</si>
  <si>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</si>
  <si>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</si>
  <si>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</si>
  <si>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</si>
  <si>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</si>
  <si>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</si>
  <si>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</si>
  <si>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</si>
  <si>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</si>
  <si>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</si>
  <si>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　　　←「番号」は氏名を入力すると自動表示されます</t>
  </si>
  <si>
    <t>　　　←「指名」は氏と名の間に空白を入れ、正しく入力してください</t>
  </si>
  <si>
    <t>　　　←「学年・年齢欄」は、次のとおり入力してください</t>
  </si>
  <si>
    <t>　※小・中学生＝「小６」「中２」のように入力してください</t>
  </si>
  <si>
    <t>　※育成・指導者＝「○○歳」のように入力してください</t>
  </si>
  <si>
    <t>　※事前・一斉受付の場合は４月１日現在の学年・年齢を</t>
  </si>
  <si>
    <t>　　その後は申込日現在のものを入力してください</t>
  </si>
  <si>
    <t>　※注意書きを参考のうえ、正しく入力してください</t>
  </si>
  <si>
    <t>　　　←「加入者合計」は、「氏名欄」から自動入力されます</t>
  </si>
  <si>
    <t>←№は、２枚目以降の番号を記入してください</t>
  </si>
  <si>
    <t>　　　←２枚目以降はすべて手動で入力してください</t>
  </si>
  <si>
    <t>⑩</t>
  </si>
  <si>
    <t>年 間 行 事 計 画 書</t>
  </si>
  <si>
    <t>学校区</t>
  </si>
  <si>
    <t>年／月</t>
  </si>
  <si>
    <t>行　　　事　　　名</t>
  </si>
  <si>
    <t>／</t>
  </si>
  <si>
    <t>４</t>
  </si>
  <si>
    <t>５</t>
  </si>
  <si>
    <t>市子連年少リーダー育成野外研修会</t>
  </si>
  <si>
    <t>１</t>
  </si>
  <si>
    <t>２</t>
  </si>
  <si>
    <t>市子連球技大会</t>
  </si>
  <si>
    <t>市子連新年度役員研修会</t>
  </si>
  <si>
    <t>　「学校区」欄への記入について</t>
  </si>
  <si>
    <t>　　単位子ども会　　…　「小学校区」を記入してください</t>
  </si>
  <si>
    <t>　　ジュニアクラブ　…　「中学校区」を記入してください</t>
  </si>
  <si>
    <t>　　上記以外の団体　…　記入の必要はありません</t>
  </si>
  <si>
    <t>　予定する行事については、記入漏れのないようにお願いします</t>
  </si>
  <si>
    <t>　※現在表示されている市子連行事は削除しないこと</t>
  </si>
  <si>
    <t>←左欄の続きは右欄をご使用ください</t>
  </si>
  <si>
    <r>
      <t>　この入力シートは「市補助金」「市子連登録」等の申請に必要な様式のうち、単位子ども会の作成する「①、②、③、④」、前年度役員さんが作成する「⑤、⑥」、互助会申請用の「⑧、⑨、⑩」および未就学保険の「⑫、⑬」の書類作成の負担を軽減していただくため、</t>
    </r>
    <r>
      <rPr>
        <sz val="10"/>
        <color indexed="10"/>
        <rFont val="HGPｺﾞｼｯｸE"/>
        <family val="3"/>
      </rPr>
      <t>「試供版」</t>
    </r>
    <r>
      <rPr>
        <sz val="10"/>
        <color indexed="12"/>
        <rFont val="HGPｺﾞｼｯｸE"/>
        <family val="3"/>
      </rPr>
      <t xml:space="preserve">として提供します。
　左右の注意書きや別紙「記入例」を参考に、必要な部分を入力してください。
</t>
    </r>
    <r>
      <rPr>
        <sz val="10"/>
        <color indexed="10"/>
        <rFont val="HGPｺﾞｼｯｸE"/>
        <family val="3"/>
      </rPr>
      <t>　入力シートの各項目には、予め見本データが入力されています。使用時は各子ども会の正確なデータを入力してください。</t>
    </r>
  </si>
  <si>
    <r>
      <t>【</t>
    </r>
    <r>
      <rPr>
        <b/>
        <sz val="10"/>
        <color indexed="12"/>
        <rFont val="ＭＳ Ｐゴシック"/>
        <family val="3"/>
      </rPr>
      <t>シート①</t>
    </r>
    <r>
      <rPr>
        <sz val="10"/>
        <color indexed="12"/>
        <rFont val="ＭＳ Ｐゴシック"/>
        <family val="3"/>
      </rPr>
      <t xml:space="preserve">（印刷用）】
</t>
    </r>
    <r>
      <rPr>
        <sz val="9"/>
        <color indexed="12"/>
        <rFont val="ＭＳ Ｐゴシック"/>
        <family val="3"/>
      </rPr>
      <t>　補助金申請書です。「入力専用シート」で入力した結果が反映されます。</t>
    </r>
  </si>
  <si>
    <r>
      <t>【</t>
    </r>
    <r>
      <rPr>
        <b/>
        <sz val="10"/>
        <color indexed="12"/>
        <rFont val="ＭＳ Ｐゴシック"/>
        <family val="3"/>
      </rPr>
      <t>シート③</t>
    </r>
    <r>
      <rPr>
        <sz val="10"/>
        <color indexed="12"/>
        <rFont val="ＭＳ Ｐゴシック"/>
        <family val="3"/>
      </rPr>
      <t xml:space="preserve">（入力・印刷用）】
</t>
    </r>
    <r>
      <rPr>
        <sz val="9"/>
        <color indexed="12"/>
        <rFont val="ＭＳ Ｐゴシック"/>
        <family val="3"/>
      </rPr>
      <t>　請求書です。入力シートのデータが反映されます。振込先のデータは手動で入力する必要があります。印刷は「白黒」で結構です。</t>
    </r>
  </si>
  <si>
    <r>
      <t>【</t>
    </r>
    <r>
      <rPr>
        <b/>
        <sz val="10"/>
        <color indexed="12"/>
        <rFont val="ＭＳ Ｐゴシック"/>
        <family val="3"/>
      </rPr>
      <t>シート④</t>
    </r>
    <r>
      <rPr>
        <sz val="10"/>
        <color indexed="12"/>
        <rFont val="ＭＳ Ｐゴシック"/>
        <family val="3"/>
      </rPr>
      <t xml:space="preserve">（印刷用）】
</t>
    </r>
    <r>
      <rPr>
        <sz val="9"/>
        <color indexed="12"/>
        <rFont val="ＭＳ Ｐゴシック"/>
        <family val="3"/>
      </rPr>
      <t>　登録申請書です。「入力専用シート」で入力した結果が反映されます。</t>
    </r>
  </si>
  <si>
    <r>
      <t>【</t>
    </r>
    <r>
      <rPr>
        <b/>
        <sz val="10"/>
        <color indexed="12"/>
        <rFont val="ＭＳ Ｐゴシック"/>
        <family val="3"/>
      </rPr>
      <t>シート⑤</t>
    </r>
    <r>
      <rPr>
        <sz val="10"/>
        <color indexed="12"/>
        <rFont val="ＭＳ Ｐゴシック"/>
        <family val="3"/>
      </rPr>
      <t xml:space="preserve">（入力・印刷用）】
</t>
    </r>
    <r>
      <rPr>
        <sz val="9"/>
        <color indexed="12"/>
        <rFont val="ＭＳ Ｐゴシック"/>
        <family val="3"/>
      </rPr>
      <t>　前年度の報告書です。基本データは入力した結果が反映されます。前年度のデータはそれぞれ入力してください。</t>
    </r>
  </si>
  <si>
    <r>
      <t>【</t>
    </r>
    <r>
      <rPr>
        <b/>
        <sz val="10"/>
        <color indexed="12"/>
        <rFont val="ＭＳ Ｐゴシック"/>
        <family val="3"/>
      </rPr>
      <t>シート⑥</t>
    </r>
    <r>
      <rPr>
        <sz val="10"/>
        <color indexed="12"/>
        <rFont val="ＭＳ Ｐゴシック"/>
        <family val="3"/>
      </rPr>
      <t xml:space="preserve">（入力・印刷用）】
</t>
    </r>
    <r>
      <rPr>
        <sz val="9"/>
        <color indexed="12"/>
        <rFont val="ＭＳ Ｐゴシック"/>
        <family val="3"/>
      </rPr>
      <t>　前年度の報告書（詳細）です。基本データは入力した結果が反映されます。前年度のデータはそれぞれ入力してください。</t>
    </r>
  </si>
  <si>
    <r>
      <t>【</t>
    </r>
    <r>
      <rPr>
        <b/>
        <sz val="10"/>
        <color indexed="12"/>
        <rFont val="ＭＳ Ｐゴシック"/>
        <family val="3"/>
      </rPr>
      <t>シート⑧</t>
    </r>
    <r>
      <rPr>
        <sz val="10"/>
        <color indexed="12"/>
        <rFont val="ＭＳ Ｐゴシック"/>
        <family val="3"/>
      </rPr>
      <t xml:space="preserve">（印刷用）】
</t>
    </r>
    <r>
      <rPr>
        <sz val="9"/>
        <color indexed="12"/>
        <rFont val="ＭＳ Ｐゴシック"/>
        <family val="3"/>
      </rPr>
      <t>　互助会申請書です。「入力専用シート」で入力した結果が反映されます（２ページ印刷）。</t>
    </r>
  </si>
  <si>
    <r>
      <t>【</t>
    </r>
    <r>
      <rPr>
        <b/>
        <sz val="10"/>
        <color indexed="12"/>
        <rFont val="ＭＳ Ｐゴシック"/>
        <family val="3"/>
      </rPr>
      <t>シート②</t>
    </r>
    <r>
      <rPr>
        <sz val="10"/>
        <color indexed="12"/>
        <rFont val="ＭＳ Ｐゴシック"/>
        <family val="3"/>
      </rPr>
      <t xml:space="preserve">（入力・印刷用）】
</t>
    </r>
    <r>
      <rPr>
        <sz val="9"/>
        <color indexed="12"/>
        <rFont val="ＭＳ Ｐゴシック"/>
        <family val="3"/>
      </rPr>
      <t>　行事計画書・予算書です。基本データは入力した結果が反映されます。内容等はそれぞれ入力してください。
　登録申請用も含め、２ページ印刷されます。</t>
    </r>
  </si>
  <si>
    <t>←「人数」を入れると自動計算されます（加入しない場合は削除可）</t>
  </si>
  <si>
    <t>※未就学保険に「加入しない」場合は項目を書きかえてください</t>
  </si>
  <si>
    <t>このシートは１枚目としてお使いください</t>
  </si>
  <si>
    <t>１</t>
  </si>
  <si>
    <t>２</t>
  </si>
  <si>
    <t xml:space="preserve"> 「加入者合計」の値は氏名欄の記入数より求めています。
氏名欄には必要のないデータを入力しないようご注意ください。
　また、加入申込書の人数とは必ず一致させてください。</t>
  </si>
  <si>
    <t xml:space="preserve">捨印 </t>
  </si>
  <si>
    <t xml:space="preserve"> 　　</t>
  </si>
  <si>
    <t xml:space="preserve"> 【振込先は手動で入力してください】</t>
  </si>
  <si>
    <t>←「金融機関名」を正確に入力してください</t>
  </si>
  <si>
    <t>←「支店名」を正確に入力してください</t>
  </si>
  <si>
    <t>←「口座番号」を全桁正確に入力してください</t>
  </si>
  <si>
    <t>←「口座名義」を『半角ｶﾀｶﾅ』で入力します</t>
  </si>
  <si>
    <t>　　 下のセルに入力（または削除）してください</t>
  </si>
  <si>
    <t>一覧表は入力データより自動入力されます</t>
  </si>
  <si>
    <t>新年度の方と間違えないこと</t>
  </si>
  <si>
    <t>【前年度役員データは手動入力してください】</t>
  </si>
  <si>
    <t>【番号】は「氏名」欄を入力すると自動で入力されます
【氏名】はフルネームを正確に記入してください
【年齢】は申込日現在で記入してください（数字だけでなく「歳」まで記入してください）
【性別】セル選択時に表示される[▼]リストから選択することもできます</t>
  </si>
  <si>
    <t>※追加等で新たに加入する場合も「１」から記入となります</t>
  </si>
  <si>
    <t>←表の内容は入力シートから自動表示されます</t>
  </si>
  <si>
    <t>※修正は入力シートで行います</t>
  </si>
  <si>
    <t>　このブックは「①、②（２ページ）、③、④」、「⑤、⑥」、「⑧、⑨、⑩（各２ページ）」および「⑫、⑬（各２ページ）」のワークシートで構成されています。
　切り替えは下段タブで行います。</t>
  </si>
  <si>
    <r>
      <t>【</t>
    </r>
    <r>
      <rPr>
        <b/>
        <sz val="10"/>
        <color indexed="12"/>
        <rFont val="ＭＳ Ｐゴシック"/>
        <family val="3"/>
      </rPr>
      <t>シート⑨</t>
    </r>
    <r>
      <rPr>
        <sz val="10"/>
        <color indexed="12"/>
        <rFont val="ＭＳ Ｐゴシック"/>
        <family val="3"/>
      </rPr>
      <t xml:space="preserve">（入力・印刷用）】
</t>
    </r>
    <r>
      <rPr>
        <sz val="9"/>
        <color indexed="12"/>
        <rFont val="ＭＳ Ｐゴシック"/>
        <family val="3"/>
      </rPr>
      <t>　互助会加入者名簿です。基本データは入力した結果が反映されます。入会者のデータはそれぞれ入力してください（２ページ印刷）。
　５０人を超える子ども会は、追加用として（２追加用）シートを用意してあります。</t>
    </r>
  </si>
  <si>
    <r>
      <t>【</t>
    </r>
    <r>
      <rPr>
        <b/>
        <sz val="10"/>
        <color indexed="12"/>
        <rFont val="ＭＳ Ｐゴシック"/>
        <family val="3"/>
      </rPr>
      <t>シート⑩</t>
    </r>
    <r>
      <rPr>
        <sz val="10"/>
        <color indexed="12"/>
        <rFont val="ＭＳ Ｐゴシック"/>
        <family val="3"/>
      </rPr>
      <t xml:space="preserve">（入力・印刷用）】
</t>
    </r>
    <r>
      <rPr>
        <sz val="9"/>
        <color indexed="12"/>
        <rFont val="ＭＳ Ｐゴシック"/>
        <family val="3"/>
      </rPr>
      <t>　互助会行事計画書です。基本データは入力した結果が反映されます。行事等ののデータはそれぞれ入力してください（２ページ印刷）。</t>
    </r>
  </si>
  <si>
    <r>
      <t>【</t>
    </r>
    <r>
      <rPr>
        <b/>
        <sz val="10"/>
        <color indexed="12"/>
        <rFont val="ＭＳ Ｐゴシック"/>
        <family val="3"/>
      </rPr>
      <t>シート⑬</t>
    </r>
    <r>
      <rPr>
        <sz val="10"/>
        <color indexed="12"/>
        <rFont val="ＭＳ Ｐゴシック"/>
        <family val="3"/>
      </rPr>
      <t xml:space="preserve">未就学名簿】
</t>
    </r>
    <r>
      <rPr>
        <sz val="9"/>
        <color indexed="12"/>
        <rFont val="ＭＳ Ｐゴシック"/>
        <family val="3"/>
      </rPr>
      <t>　加入申込書に必要な名簿です。２ページで構成されています。記入例を参考に加入者名、年齢を入力してください（２ページ印刷）。
　※加入されない場合、本シートの提出の必要はありません</t>
    </r>
  </si>
  <si>
    <r>
      <t>【</t>
    </r>
    <r>
      <rPr>
        <b/>
        <sz val="10"/>
        <color indexed="12"/>
        <rFont val="ＭＳ Ｐゴシック"/>
        <family val="3"/>
      </rPr>
      <t>シート⑫</t>
    </r>
    <r>
      <rPr>
        <sz val="10"/>
        <color indexed="12"/>
        <rFont val="ＭＳ Ｐゴシック"/>
        <family val="3"/>
      </rPr>
      <t xml:space="preserve">未就学加入申込書】
</t>
    </r>
    <r>
      <rPr>
        <sz val="9"/>
        <color indexed="12"/>
        <rFont val="ＭＳ Ｐゴシック"/>
        <family val="3"/>
      </rPr>
      <t>　加入申込書です。⑤の入力結果が反映されます（２ページ印刷）。
　※加入されない場合、本シートの提出の必要はありません</t>
    </r>
  </si>
  <si>
    <t>↑シート①と②は両面印刷してください↓</t>
  </si>
  <si>
    <t>15人～29人</t>
  </si>
  <si>
    <t>30人～49人</t>
  </si>
  <si>
    <t>別紙「年間事業計画書」</t>
  </si>
  <si>
    <t>　　　　　　　　　　　　　の通り</t>
  </si>
  <si>
    <t>※「豊田市青少年団体傷害互助会」の加入にかかる資料や「集計書類」、単独入力用の様式などは、『豊田市青少年センター』資料配布サイトから入手できます。</t>
  </si>
  <si>
    <t>※注　ここは手動で入力</t>
  </si>
  <si>
    <t>繰越金</t>
  </si>
  <si>
    <t>支 出 済 額</t>
  </si>
  <si>
    <t>補助対象経費</t>
  </si>
  <si>
    <t>補助対象外経費</t>
  </si>
  <si>
    <t>豊　田　市　長　様</t>
  </si>
  <si>
    <t>　※携帯電話可、市外局番は不要です</t>
  </si>
  <si>
    <t xml:space="preserve">←入力シートより自動入力されます
</t>
  </si>
  <si>
    <t>豊田市から</t>
  </si>
  <si>
    <t>前年度から</t>
  </si>
  <si>
    <t>車両補助金</t>
  </si>
  <si>
    <t>豊田市地域子ども会活動事業を完了したので、豊田市補助金交付規則第１０条及び</t>
  </si>
  <si>
    <t>します。</t>
  </si>
  <si>
    <t>助成金</t>
  </si>
  <si>
    <t>前年度から</t>
  </si>
  <si>
    <t>豊田市から</t>
  </si>
  <si>
    <t>年度分</t>
  </si>
  <si>
    <t>傷害互助会加入費</t>
  </si>
  <si>
    <t>１５０円×</t>
  </si>
  <si>
    <t>人</t>
  </si>
  <si>
    <r>
      <t>※青少年とは、小学生から概ね</t>
    </r>
    <r>
      <rPr>
        <sz val="10"/>
        <color indexed="8"/>
        <rFont val="ＭＳ Ｐ明朝"/>
        <family val="1"/>
      </rPr>
      <t>３９</t>
    </r>
    <r>
      <rPr>
        <sz val="10"/>
        <color indexed="8"/>
        <rFont val="ＭＳ 明朝"/>
        <family val="1"/>
      </rPr>
      <t>歳までの団体の構成員をいう（指導者・育成者を除く）</t>
    </r>
  </si>
  <si>
    <t>　上記以外で長期にわたって行うもの</t>
  </si>
  <si>
    <t>　この計画書の提出後、変更のあった場合は開催前に連絡をお願いします。</t>
  </si>
  <si>
    <t>　予定する行事については、記入漏れのないようにお願いします。</t>
  </si>
  <si>
    <t>　　上記以外の団体　…　記入の必要はありません。</t>
  </si>
  <si>
    <t>　　ジュニアクラブ　…　「中学校区」を記入してください。</t>
  </si>
  <si>
    <t>　　単位子ども会　　…　「小学校区」を記入してください。</t>
  </si>
  <si>
    <t>注意　1</t>
  </si>
  <si>
    <t>子ども会</t>
  </si>
  <si>
    <t>未就学児保険料</t>
  </si>
  <si>
    <t>作成時は正確なデータを記入してください</t>
  </si>
  <si>
    <t>※印刷をする前にもう一度入力した内容を確認してください。また「印刷プレビュー」で様式が切れていないか確認してください（手書きをする場合は何も入力せずに印刷してご利用ください）　★モノクロ印刷可</t>
  </si>
  <si>
    <t>←左側「住所、子ども会名、会長名等」は入力シートから自動入力されます</t>
  </si>
  <si>
    <t>　　※普通預金・当座預金の選択は、［▼］リストから選択入力してください</t>
  </si>
  <si>
    <t>－　　　　 －</t>
  </si>
  <si>
    <t>★下半分は提出時に修正があれば使用しますので、何も入力せず、切り取らず、そのまま印刷しておいてください（申請時は予め印鑑のみ押しておいてください）</t>
  </si>
  <si>
    <t>※このシートは入力シートから全て自動入力されます。</t>
  </si>
  <si>
    <t>「補助対象経費」と「補助対象外経費」に分けてください。
それぞれの説明は「予算書・ 決算書兼事業報告書 作成時の注意」をご参照ください。</t>
  </si>
  <si>
    <t>直接行事名の入力は不要。
年間事業計画書の提出で対応してください。</t>
  </si>
  <si>
    <t>←</t>
  </si>
  <si>
    <t>【注】</t>
  </si>
  <si>
    <t>豊田市地域子ども会活動費補助金交付要綱第５条の規定により、下記のとおり申請します。</t>
  </si>
  <si>
    <t>小　計</t>
  </si>
  <si>
    <t>補助対象外経費</t>
  </si>
  <si>
    <t>①</t>
  </si>
  <si>
    <t>活動費補助金支出分</t>
  </si>
  <si>
    <t>説明</t>
  </si>
  <si>
    <r>
      <t xml:space="preserve">２枚目は自動で入力されます
</t>
    </r>
    <r>
      <rPr>
        <sz val="10"/>
        <color indexed="60"/>
        <rFont val="ＭＳ Ｐゴシック"/>
        <family val="3"/>
      </rPr>
      <t>押印もお忘れなく!!</t>
    </r>
  </si>
  <si>
    <t>②</t>
  </si>
  <si>
    <t>子ども会</t>
  </si>
  <si>
    <t>〒（　　　　　　－　　　　　　　　）</t>
  </si>
  <si>
    <t>豊田市</t>
  </si>
  <si>
    <t>生年月日</t>
  </si>
  <si>
    <t>　　　年　　　　　月　　　　　日</t>
  </si>
  <si>
    <t>㊞</t>
  </si>
  <si>
    <t>←車両補助金を申請する子ども会のみ記入</t>
  </si>
  <si>
    <t>←①と②の合計金額が自動計算されます</t>
  </si>
  <si>
    <t>年度豊田市地域子ども会活動実績報告書</t>
  </si>
  <si>
    <t>平成</t>
  </si>
  <si>
    <t>生年月日</t>
  </si>
  <si>
    <t>　　　　　　　　　－</t>
  </si>
  <si>
    <t>）</t>
  </si>
  <si>
    <t>月</t>
  </si>
  <si>
    <t>日</t>
  </si>
  <si>
    <t>申請者</t>
  </si>
  <si>
    <t>会長名</t>
  </si>
  <si>
    <t>生年月日</t>
  </si>
  <si>
    <t>日</t>
  </si>
  <si>
    <t>補助金内訳</t>
  </si>
  <si>
    <t>活動費補助金</t>
  </si>
  <si>
    <t>車両補助金</t>
  </si>
  <si>
    <t>←車両補助金として、申請する金額をご記入ください</t>
  </si>
  <si>
    <t>役員数（大人）</t>
  </si>
  <si>
    <t>子ども代表</t>
  </si>
  <si>
    <t>子ども代表名（児童）</t>
  </si>
  <si>
    <t>役員数（大人）</t>
  </si>
  <si>
    <t>　※子ども会会長（大人）の氏名です</t>
  </si>
  <si>
    <t>申請者</t>
  </si>
  <si>
    <t>電　　話</t>
  </si>
  <si>
    <t>会　　長</t>
  </si>
  <si>
    <t>名　　称</t>
  </si>
  <si>
    <t>住　　所</t>
  </si>
  <si>
    <t>住　　所</t>
  </si>
  <si>
    <t>電　　話</t>
  </si>
  <si>
    <t>車両補助金事業計画書</t>
  </si>
  <si>
    <t>１　事業計画</t>
  </si>
  <si>
    <t>実施日時</t>
  </si>
  <si>
    <t>体験活動の内容</t>
  </si>
  <si>
    <t>（活動を行う市内公共施設名と体験内容を記入してください）</t>
  </si>
  <si>
    <t>　施設名：</t>
  </si>
  <si>
    <t xml:space="preserve">
　体験内容：</t>
  </si>
  <si>
    <t>行程</t>
  </si>
  <si>
    <t>（実施日の集合から解散までの行程を記入してください）</t>
  </si>
  <si>
    <t>　≪集合≫</t>
  </si>
  <si>
    <t>参加予定人数</t>
  </si>
  <si>
    <t>１年</t>
  </si>
  <si>
    <t>２年</t>
  </si>
  <si>
    <t>３年</t>
  </si>
  <si>
    <t>４年</t>
  </si>
  <si>
    <t>５年</t>
  </si>
  <si>
    <t>６年</t>
  </si>
  <si>
    <t>役員</t>
  </si>
  <si>
    <t>その他</t>
  </si>
  <si>
    <t>合計（人）</t>
  </si>
  <si>
    <t>「その他」の内訳</t>
  </si>
  <si>
    <t>使用する車両の乗車定員</t>
  </si>
  <si>
    <t>２　見積書写し（添付）</t>
  </si>
  <si>
    <t>乗車定員　　　　　名</t>
  </si>
  <si>
    <t>年　月　日　　時　　分～　　時　　分</t>
  </si>
  <si>
    <t>←こちらの書類は、車両補助金を申請する子ども会のみ記入</t>
  </si>
  <si>
    <t>　　車両補助金を申請しない子ども会はこの書類は記入不要</t>
  </si>
  <si>
    <t>←新年度会長印（捨印）です。シャチハタ印不可。</t>
  </si>
  <si>
    <t>←新年度会長印です。シャチハタ印不可。</t>
  </si>
  <si>
    <t>←　新年度会長印（捨印）です</t>
  </si>
  <si>
    <t>会長</t>
  </si>
  <si>
    <t>　※違う名称を使う場合などは</t>
  </si>
  <si>
    <t>←前年度会長印（捨印）です</t>
  </si>
  <si>
    <r>
      <t xml:space="preserve">車両補助金支出分
</t>
    </r>
    <r>
      <rPr>
        <sz val="9"/>
        <rFont val="ＭＳ 明朝"/>
        <family val="1"/>
      </rPr>
      <t>(車両補助金を申請する子ども会のみ記入)</t>
    </r>
  </si>
  <si>
    <t>①＋②</t>
  </si>
  <si>
    <t>支　出　合　計</t>
  </si>
  <si>
    <t>　※市子連球技大会の日程は未定ですがそのままにしてください</t>
  </si>
  <si>
    <t>会長名</t>
  </si>
  <si>
    <t>子ども代表</t>
  </si>
  <si>
    <t>役員数</t>
  </si>
  <si>
    <t>（小・中学生）</t>
  </si>
  <si>
    <t>※加入できる未就学児は、子ども会の活動に参加する保護者の同伴者</t>
  </si>
  <si>
    <t>豊田市地域子ども会活動費補助金交付要綱第７条の規定により、下記のとおり報告</t>
  </si>
  <si>
    <t>必要書類</t>
  </si>
  <si>
    <r>
      <rPr>
        <sz val="11"/>
        <rFont val="ＭＳ Ｐ明朝"/>
        <family val="1"/>
      </rPr>
      <t>・</t>
    </r>
    <r>
      <rPr>
        <sz val="11"/>
        <rFont val="ＭＳ 明朝"/>
        <family val="1"/>
      </rPr>
      <t>収支決算書兼事業実績報告書</t>
    </r>
  </si>
  <si>
    <t>①</t>
  </si>
  <si>
    <t>予算額</t>
  </si>
  <si>
    <t>補助対象経費</t>
  </si>
  <si>
    <t>補助対象外経費</t>
  </si>
  <si>
    <t>②</t>
  </si>
  <si>
    <t>繰　　越　　金　　【次年度へ】</t>
  </si>
  <si>
    <t>小　　　計</t>
  </si>
  <si>
    <t>小     　計</t>
  </si>
  <si>
    <t>支　出　合　計　【①＋②＋繰越金】</t>
  </si>
  <si>
    <t>内 容 等</t>
  </si>
  <si>
    <t>１　実績報告</t>
  </si>
  <si>
    <t>（活動を行った市内公共施設名と体験内容を記入してください）</t>
  </si>
  <si>
    <t>２　領収書写し（添付）</t>
  </si>
  <si>
    <t>使用した車両の乗車定員</t>
  </si>
  <si>
    <t>参加人数</t>
  </si>
  <si>
    <t>←こちらの書類は、車両補助金を申請した子ども会のみ記入</t>
  </si>
  <si>
    <t>　　車両補助金を申請していない子ども会はこの書類は記入不要</t>
  </si>
  <si>
    <t>事　業　名</t>
  </si>
  <si>
    <t>車両補助金実績報告書</t>
  </si>
  <si>
    <r>
      <t xml:space="preserve">車両補助金支出分
</t>
    </r>
    <r>
      <rPr>
        <sz val="8"/>
        <rFont val="ＭＳ Ｐ明朝"/>
        <family val="1"/>
      </rPr>
      <t>（車両補助金を申請した子ども会のみ記入）</t>
    </r>
  </si>
  <si>
    <t>４月１０日とご記入ください　↑　</t>
  </si>
  <si>
    <t>【注】
現在入力されているデータは説明用のダミーデータです。使用時はすべて各子ども会の正しいデータを入れ直してください。
手書きをする場合、単独でＰＣ作成する場合は、別の単独入力用の様式をご使用ください。</t>
  </si>
  <si>
    <t>③</t>
  </si>
  <si>
    <t>④</t>
  </si>
  <si>
    <t>⑤</t>
  </si>
  <si>
    <t>様式⑦ 入力・印刷シート</t>
  </si>
  <si>
    <t>様式⑩ 入力・印刷シート</t>
  </si>
  <si>
    <t>様式⑩ 入力・印刷シート（追加用）</t>
  </si>
  <si>
    <t>⑪</t>
  </si>
  <si>
    <r>
      <t xml:space="preserve">３枚目も自動で入力されます
</t>
    </r>
    <r>
      <rPr>
        <sz val="10"/>
        <color indexed="60"/>
        <rFont val="ＭＳ Ｐゴシック"/>
        <family val="3"/>
      </rPr>
      <t>押印もお忘れなく!!</t>
    </r>
  </si>
  <si>
    <t>⑪</t>
  </si>
  <si>
    <t>※印刷は「補助金申請用」、「事務局提出用」と「団体控用」として３枚印刷されます</t>
  </si>
  <si>
    <r>
      <t xml:space="preserve">２枚目は自動で入力されます
</t>
    </r>
    <r>
      <rPr>
        <sz val="10"/>
        <color indexed="60"/>
        <rFont val="ＭＳ Ｐゴシック"/>
        <family val="3"/>
      </rPr>
      <t>押印をお忘れなく!!</t>
    </r>
  </si>
  <si>
    <t>　２枚目も忘れずに押してください</t>
  </si>
  <si>
    <t>未就学児が加入されない場合は提出する必要はありません</t>
  </si>
  <si>
    <t>自動入力されない部分は前年度会長のデータを書き込んでください</t>
  </si>
  <si>
    <t>支出区分に「繰越金」ではなく、「予備費」とご記入ください</t>
  </si>
  <si>
    <t>　※印鑑（書類④補助金申請書と同じ印）を忘れずに押してください</t>
  </si>
  <si>
    <r>
      <t xml:space="preserve">２枚目は自動で入力されます
</t>
    </r>
    <r>
      <rPr>
        <sz val="10"/>
        <color indexed="60"/>
        <rFont val="ＭＳ Ｐゴシック"/>
        <family val="3"/>
      </rPr>
      <t>押印もお忘れなく!!</t>
    </r>
  </si>
  <si>
    <t>このシートは様式⑩の追加専用です。加入者が５１人以上の場合に2枚目以降としてお使いください</t>
  </si>
  <si>
    <t>提出は「基本データ入力専用シート」以降を印刷してご提出ください</t>
  </si>
  <si>
    <t>4</t>
  </si>
  <si>
    <t>10日</t>
  </si>
  <si>
    <t>車両補助金</t>
  </si>
  <si>
    <t>←「②事業報告書」の繰越金から転記します</t>
  </si>
  <si>
    <t>←「繰越金」欄は自動計算されます（書類⑤と一致させること）</t>
  </si>
  <si>
    <t>収　入　合　計</t>
  </si>
  <si>
    <t>（※子ども会統廃合の場合移管先：                     　　　　　　 ）</t>
  </si>
  <si>
    <t>子ども自身が地域活動に積極的に参加したことで、子ども会活動が活性化し、</t>
  </si>
  <si>
    <t>子どもたちの自主性、社会性が高まった。</t>
  </si>
  <si>
    <t>←前年度会長の住所を記入してください</t>
  </si>
  <si>
    <t>←前年度会長の住所の続きです</t>
  </si>
  <si>
    <t>←前年度会長の名前を記入し、印を押してください</t>
  </si>
  <si>
    <t>←前年度会長の電話番号を記入してください</t>
  </si>
  <si>
    <t>　※提出時は通帳の表紙と、表紙を開いて口座名がわかるページをコピーして提出</t>
  </si>
  <si>
    <t>←申請書と同じ「印」を押してください</t>
  </si>
  <si>
    <t>←新年度会長印（捨印）です</t>
  </si>
  <si>
    <t>←新年度会長印です</t>
  </si>
  <si>
    <t>←新年度会長印（捨印）です</t>
  </si>
  <si>
    <t>　　　←新年度会長印です。お忘れなく！</t>
  </si>
  <si>
    <t>　　　←前年度会長印（捨印）です。お忘れなく！</t>
  </si>
  <si>
    <t>　　　←新年度会長印（捨印）です。お忘れなく！</t>
  </si>
  <si>
    <r>
      <t xml:space="preserve">　新年度会長印（捨印）です
</t>
    </r>
    <r>
      <rPr>
        <sz val="10"/>
        <color indexed="60"/>
        <rFont val="ＭＳ Ｐゴシック"/>
        <family val="3"/>
      </rPr>
      <t>　２枚目も忘れずに押してください</t>
    </r>
  </si>
  <si>
    <r>
      <t xml:space="preserve">　新年度会長印です
</t>
    </r>
    <r>
      <rPr>
        <sz val="10"/>
        <color indexed="60"/>
        <rFont val="ＭＳ Ｐゴシック"/>
        <family val="3"/>
      </rPr>
      <t>　２枚目も忘れずに押してください</t>
    </r>
  </si>
  <si>
    <t>　新年度会長印（捨印）です</t>
  </si>
  <si>
    <t>30</t>
  </si>
  <si>
    <t>自治区名</t>
  </si>
  <si>
    <t>自治区</t>
  </si>
  <si>
    <t>←日付は「４月１０日」としてください</t>
  </si>
  <si>
    <t>Ｈ３１年版</t>
  </si>
  <si>
    <t>31</t>
  </si>
  <si>
    <t>３０</t>
  </si>
  <si>
    <t>31</t>
  </si>
  <si>
    <t>平成３１年　　月　　日</t>
  </si>
  <si>
    <t>31</t>
  </si>
  <si>
    <t>　　　　平成３１年度豊田市地域子ども会活動費補助金</t>
  </si>
  <si>
    <t>平成３1年　　月　　日</t>
  </si>
  <si>
    <t>年７月２日付豊次発第６３４号で補助金等の交付を受けた平成３０年度</t>
  </si>
  <si>
    <t>９月</t>
  </si>
  <si>
    <t>年少リーダー育成野外研修会</t>
  </si>
  <si>
    <t>１２月</t>
  </si>
  <si>
    <t>市子連球技大会</t>
  </si>
  <si>
    <t>３月</t>
  </si>
  <si>
    <t>新年度役員研修会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</si>
</sst>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quot;会費 &quot;0&quot;円/人&quot;"/>
    <numFmt numFmtId="179" formatCode="&quot;保険料 &quot;0&quot;円/人&quot;"/>
    <numFmt numFmtId="180" formatCode="[$-411]ggg\ e&quot; 年 &quot;m&quot; 月 &quot;d&quot; 日&quot;"/>
    <numFmt numFmtId="181" formatCode="\ 000000#"/>
    <numFmt numFmtId="182" formatCode="[&lt;=999]000;[&lt;=9999]000\-00;000\-0000"/>
    <numFmt numFmtId="183" formatCode="[&lt;=99999999]####\-####;\(00\)\ ####\-####"/>
    <numFmt numFmtId="184" formatCode="&quot;平成&quot;@"/>
  </numFmts>
  <fonts count="23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2"/>
      <color indexed="8"/>
      <name val="ＭＳ 明朝"/>
      <family val="1"/>
    </font>
    <font>
      <sz val="14"/>
      <color indexed="8"/>
      <name val="ＭＳ 明朝"/>
      <family val="1"/>
    </font>
    <font>
      <b/>
      <sz val="14"/>
      <color indexed="8"/>
      <name val="ＭＳ 明朝"/>
      <family val="1"/>
    </font>
    <font>
      <b/>
      <sz val="11"/>
      <color indexed="8"/>
      <name val="ＭＳ 明朝"/>
      <family val="1"/>
    </font>
    <font>
      <sz val="11"/>
      <color indexed="8"/>
      <name val="ＭＳ Ｐ明朝"/>
      <family val="1"/>
    </font>
    <font>
      <b/>
      <sz val="14"/>
      <color indexed="8"/>
      <name val="ＭＳ Ｐ明朝"/>
      <family val="1"/>
    </font>
    <font>
      <sz val="11"/>
      <name val="ＭＳ 明朝"/>
      <family val="1"/>
    </font>
    <font>
      <sz val="12"/>
      <color indexed="8"/>
      <name val="ＭＳ Ｐ明朝"/>
      <family val="1"/>
    </font>
    <font>
      <sz val="10"/>
      <color indexed="8"/>
      <name val="ＭＳ 明朝"/>
      <family val="1"/>
    </font>
    <font>
      <sz val="9"/>
      <color indexed="8"/>
      <name val="ＭＳ 明朝"/>
      <family val="1"/>
    </font>
    <font>
      <sz val="12"/>
      <name val="ＭＳ 明朝"/>
      <family val="1"/>
    </font>
    <font>
      <sz val="11"/>
      <name val="ＭＳ Ｐゴシック"/>
      <family val="3"/>
    </font>
    <font>
      <sz val="9"/>
      <color indexed="8"/>
      <name val="ＭＳ Ｐゴシック"/>
      <family val="3"/>
    </font>
    <font>
      <sz val="10"/>
      <color indexed="8"/>
      <name val="ＭＳ Ｐゴシック"/>
      <family val="3"/>
    </font>
    <font>
      <sz val="11"/>
      <color indexed="10"/>
      <name val="ＭＳ Ｐゴシック"/>
      <family val="3"/>
    </font>
    <font>
      <sz val="10"/>
      <color indexed="10"/>
      <name val="ＭＳ Ｐゴシック"/>
      <family val="3"/>
    </font>
    <font>
      <b/>
      <sz val="11"/>
      <color indexed="56"/>
      <name val="ＭＳ Ｐゴシック"/>
      <family val="3"/>
    </font>
    <font>
      <sz val="10"/>
      <color indexed="17"/>
      <name val="ＭＳ Ｐゴシック"/>
      <family val="3"/>
    </font>
    <font>
      <sz val="9"/>
      <color indexed="10"/>
      <name val="ＭＳ Ｐゴシック"/>
      <family val="3"/>
    </font>
    <font>
      <sz val="10"/>
      <color indexed="30"/>
      <name val="ＭＳ Ｐ明朝"/>
      <family val="1"/>
    </font>
    <font>
      <sz val="18"/>
      <color indexed="8"/>
      <name val="ＭＳ Ｐゴシック"/>
      <family val="3"/>
    </font>
    <font>
      <sz val="8"/>
      <color indexed="17"/>
      <name val="ＭＳ Ｐゴシック"/>
      <family val="3"/>
    </font>
    <font>
      <b/>
      <sz val="14"/>
      <color indexed="9"/>
      <name val="ＭＳ Ｐゴシック"/>
      <family val="3"/>
    </font>
    <font>
      <sz val="11"/>
      <color indexed="17"/>
      <name val="ＭＳ 明朝"/>
      <family val="1"/>
    </font>
    <font>
      <sz val="14"/>
      <color indexed="23"/>
      <name val="ＭＳ 明朝"/>
      <family val="1"/>
    </font>
    <font>
      <sz val="9"/>
      <color indexed="12"/>
      <name val="ＭＳ Ｐゴシック"/>
      <family val="3"/>
    </font>
    <font>
      <sz val="11"/>
      <color indexed="12"/>
      <name val="ＭＳ Ｐゴシック"/>
      <family val="3"/>
    </font>
    <font>
      <sz val="10"/>
      <color indexed="12"/>
      <name val="ＭＳ Ｐゴシック"/>
      <family val="3"/>
    </font>
    <font>
      <sz val="9"/>
      <color indexed="17"/>
      <name val="ＭＳ Ｐゴシック"/>
      <family val="3"/>
    </font>
    <font>
      <sz val="11"/>
      <color indexed="23"/>
      <name val="ＭＳ 明朝"/>
      <family val="1"/>
    </font>
    <font>
      <sz val="14"/>
      <color indexed="8"/>
      <name val="ＭＳ ゴシック"/>
      <family val="3"/>
    </font>
    <font>
      <sz val="10"/>
      <color indexed="8"/>
      <name val="ＭＳ Ｐ明朝"/>
      <family val="1"/>
    </font>
    <font>
      <sz val="9"/>
      <color indexed="8"/>
      <name val="ＭＳ Ｐ明朝"/>
      <family val="1"/>
    </font>
    <font>
      <sz val="10"/>
      <color indexed="10"/>
      <name val="HGPｺﾞｼｯｸE"/>
      <family val="3"/>
    </font>
    <font>
      <sz val="11"/>
      <color indexed="17"/>
      <name val="ＭＳ Ｐ明朝"/>
      <family val="1"/>
    </font>
    <font>
      <sz val="10"/>
      <color indexed="17"/>
      <name val="ＭＳ Ｐ明朝"/>
      <family val="1"/>
    </font>
    <font>
      <b/>
      <sz val="11"/>
      <color indexed="18"/>
      <name val="ＭＳ Ｐゴシック"/>
      <family val="3"/>
    </font>
    <font>
      <sz val="14"/>
      <color indexed="8"/>
      <name val="ＭＳ Ｐ明朝"/>
      <family val="1"/>
    </font>
    <font>
      <u val="single"/>
      <sz val="11"/>
      <color indexed="8"/>
      <name val="ＭＳ Ｐゴシック"/>
      <family val="3"/>
    </font>
    <font>
      <b/>
      <sz val="10"/>
      <name val="ＭＳ Ｐゴシック"/>
      <family val="3"/>
    </font>
    <font>
      <b/>
      <sz val="14"/>
      <color indexed="8"/>
      <name val="ＭＳ Ｐゴシック"/>
      <family val="3"/>
    </font>
    <font>
      <b/>
      <sz val="11"/>
      <color indexed="8"/>
      <name val="ＭＳ ゴシック"/>
      <family val="3"/>
    </font>
    <font>
      <sz val="8"/>
      <color indexed="10"/>
      <name val="ＭＳ Ｐゴシック"/>
      <family val="3"/>
    </font>
    <font>
      <sz val="10"/>
      <color indexed="12"/>
      <name val="HGPｺﾞｼｯｸE"/>
      <family val="3"/>
    </font>
    <font>
      <u val="single"/>
      <sz val="11"/>
      <color indexed="12"/>
      <name val="ＭＳ Ｐゴシック"/>
      <family val="3"/>
    </font>
    <font>
      <sz val="8"/>
      <color indexed="12"/>
      <name val="ＭＳ Ｐゴシック"/>
      <family val="3"/>
    </font>
    <font>
      <sz val="12"/>
      <color indexed="12"/>
      <name val="ＭＳ Ｐゴシック"/>
      <family val="3"/>
    </font>
    <font>
      <sz val="10"/>
      <color indexed="10"/>
      <name val="ＭＳ Ｐ明朝"/>
      <family val="1"/>
    </font>
    <font>
      <sz val="18"/>
      <color indexed="8"/>
      <name val="ＭＳ ゴシック"/>
      <family val="3"/>
    </font>
    <font>
      <sz val="10"/>
      <color indexed="23"/>
      <name val="ＭＳ 明朝"/>
      <family val="1"/>
    </font>
    <font>
      <b/>
      <sz val="10"/>
      <color indexed="17"/>
      <name val="ＭＳ Ｐゴシック"/>
      <family val="3"/>
    </font>
    <font>
      <sz val="18"/>
      <color indexed="8"/>
      <name val="ＭＳ 明朝"/>
      <family val="1"/>
    </font>
    <font>
      <b/>
      <sz val="10"/>
      <color indexed="12"/>
      <name val="ＭＳ Ｐゴシック"/>
      <family val="3"/>
    </font>
    <font>
      <sz val="20"/>
      <color indexed="12"/>
      <name val="ＭＳ Ｐゴシック"/>
      <family val="3"/>
    </font>
    <font>
      <sz val="14"/>
      <color indexed="13"/>
      <name val="HGｺﾞｼｯｸE"/>
      <family val="3"/>
    </font>
    <font>
      <b/>
      <sz val="20"/>
      <color indexed="9"/>
      <name val="ＭＳ Ｐゴシック"/>
      <family val="3"/>
    </font>
    <font>
      <b/>
      <sz val="9"/>
      <color indexed="10"/>
      <name val="ＭＳ Ｐ明朝"/>
      <family val="1"/>
    </font>
    <font>
      <sz val="12"/>
      <name val="ＭＳ Ｐ明朝"/>
      <family val="1"/>
    </font>
    <font>
      <sz val="11"/>
      <name val="ＭＳ Ｐ明朝"/>
      <family val="1"/>
    </font>
    <font>
      <sz val="14"/>
      <name val="ＭＳ Ｐ明朝"/>
      <family val="1"/>
    </font>
    <font>
      <sz val="16"/>
      <name val="ＭＳ Ｐ明朝"/>
      <family val="1"/>
    </font>
    <font>
      <sz val="10"/>
      <name val="ＭＳ Ｐ明朝"/>
      <family val="1"/>
    </font>
    <font>
      <sz val="9"/>
      <name val="ＭＳ Ｐ明朝"/>
      <family val="1"/>
    </font>
    <font>
      <sz val="18"/>
      <color indexed="17"/>
      <name val="ＭＳ 明朝"/>
      <family val="1"/>
    </font>
    <font>
      <sz val="6"/>
      <name val="ＭＳ 明朝"/>
      <family val="1"/>
    </font>
    <font>
      <sz val="9"/>
      <color indexed="17"/>
      <name val="ＭＳ 明朝"/>
      <family val="1"/>
    </font>
    <font>
      <sz val="10"/>
      <color indexed="17"/>
      <name val="ＭＳ 明朝"/>
      <family val="1"/>
    </font>
    <font>
      <sz val="13"/>
      <color indexed="17"/>
      <name val="ＭＳ 明朝"/>
      <family val="1"/>
    </font>
    <font>
      <sz val="10"/>
      <name val="ＭＳ 明朝"/>
      <family val="1"/>
    </font>
    <font>
      <sz val="10.5"/>
      <name val="ＭＳ 明朝"/>
      <family val="1"/>
    </font>
    <font>
      <sz val="14"/>
      <color indexed="17"/>
      <name val="ＭＳ 明朝"/>
      <family val="1"/>
    </font>
    <font>
      <b/>
      <sz val="24"/>
      <name val="ＭＳ Ｐ明朝"/>
      <family val="1"/>
    </font>
    <font>
      <sz val="8"/>
      <color indexed="17"/>
      <name val="ＭＳ Ｐ明朝"/>
      <family val="1"/>
    </font>
    <font>
      <sz val="13"/>
      <name val="ＭＳ 明朝"/>
      <family val="1"/>
    </font>
    <font>
      <b/>
      <sz val="14"/>
      <name val="ＭＳ Ｐ明朝"/>
      <family val="1"/>
    </font>
    <font>
      <sz val="11"/>
      <name val="HGP教科書体"/>
      <family val="1"/>
    </font>
    <font>
      <sz val="10"/>
      <name val="ＭＳ Ｐゴシック"/>
      <family val="3"/>
    </font>
    <font>
      <sz val="18"/>
      <name val="ＭＳ Ｐゴシック"/>
      <family val="3"/>
    </font>
    <font>
      <sz val="12"/>
      <name val="ＭＳ Ｐゴシック"/>
      <family val="3"/>
    </font>
    <font>
      <sz val="11"/>
      <color indexed="63"/>
      <name val="ＭＳ 明朝"/>
      <family val="1"/>
    </font>
    <font>
      <sz val="16"/>
      <name val="ＭＳ Ｐゴシック"/>
      <family val="3"/>
    </font>
    <font>
      <sz val="16"/>
      <color indexed="8"/>
      <name val="ＭＳ ゴシック"/>
      <family val="3"/>
    </font>
    <font>
      <sz val="11"/>
      <color indexed="8"/>
      <name val="ＭＳ ゴシック"/>
      <family val="3"/>
    </font>
    <font>
      <sz val="8"/>
      <name val="ＭＳ Ｐ明朝"/>
      <family val="1"/>
    </font>
    <font>
      <sz val="8"/>
      <color indexed="8"/>
      <name val="ＭＳ Ｐゴシック"/>
      <family val="3"/>
    </font>
    <font>
      <sz val="8"/>
      <color indexed="8"/>
      <name val="ＭＳ 明朝"/>
      <family val="1"/>
    </font>
    <font>
      <sz val="6"/>
      <color indexed="8"/>
      <name val="ＭＳ 明朝"/>
      <family val="1"/>
    </font>
    <font>
      <sz val="6"/>
      <color indexed="8"/>
      <name val="ＭＳ Ｐゴシック"/>
      <family val="3"/>
    </font>
    <font>
      <sz val="11"/>
      <color indexed="10"/>
      <name val="HGｺﾞｼｯｸE"/>
      <family val="3"/>
    </font>
    <font>
      <sz val="10"/>
      <color indexed="12"/>
      <name val="ＭＳ ゴシック"/>
      <family val="3"/>
    </font>
    <font>
      <sz val="11"/>
      <color indexed="12"/>
      <name val="ＭＳ 明朝"/>
      <family val="1"/>
    </font>
    <font>
      <sz val="9"/>
      <color indexed="10"/>
      <name val="ＭＳ 明朝"/>
      <family val="1"/>
    </font>
    <font>
      <sz val="10"/>
      <color indexed="12"/>
      <name val="ＭＳ 明朝"/>
      <family val="1"/>
    </font>
    <font>
      <sz val="9"/>
      <color indexed="12"/>
      <name val="ＭＳ 明朝"/>
      <family val="1"/>
    </font>
    <font>
      <sz val="10"/>
      <color indexed="12"/>
      <name val="ＭＳ Ｐ明朝"/>
      <family val="1"/>
    </font>
    <font>
      <sz val="9"/>
      <color indexed="12"/>
      <name val="ＭＳ Ｐ明朝"/>
      <family val="1"/>
    </font>
    <font>
      <b/>
      <sz val="9"/>
      <color indexed="12"/>
      <name val="HGP教科書体"/>
      <family val="1"/>
    </font>
    <font>
      <sz val="14"/>
      <color indexed="10"/>
      <name val="HGPｺﾞｼｯｸE"/>
      <family val="3"/>
    </font>
    <font>
      <b/>
      <sz val="11"/>
      <color indexed="12"/>
      <name val="ＭＳ Ｐゴシック"/>
      <family val="3"/>
    </font>
    <font>
      <b/>
      <sz val="9"/>
      <color indexed="10"/>
      <name val="ＭＳ Ｐゴシック"/>
      <family val="3"/>
    </font>
    <font>
      <sz val="10"/>
      <color indexed="53"/>
      <name val="ＭＳ Ｐゴシック"/>
      <family val="3"/>
    </font>
    <font>
      <sz val="10"/>
      <color indexed="53"/>
      <name val="ＭＳ 明朝"/>
      <family val="1"/>
    </font>
    <font>
      <sz val="16"/>
      <color indexed="17"/>
      <name val="ＭＳ Ｐ明朝"/>
      <family val="1"/>
    </font>
    <font>
      <sz val="9"/>
      <color indexed="10"/>
      <name val="ＭＳ Ｐ明朝"/>
      <family val="1"/>
    </font>
    <font>
      <sz val="11"/>
      <color indexed="12"/>
      <name val="ＭＳ Ｐ明朝"/>
      <family val="1"/>
    </font>
    <font>
      <b/>
      <sz val="9"/>
      <color indexed="12"/>
      <name val="ＭＳ Ｐゴシック"/>
      <family val="3"/>
    </font>
    <font>
      <b/>
      <sz val="10"/>
      <color indexed="10"/>
      <name val="ＭＳ Ｐゴシック"/>
      <family val="3"/>
    </font>
    <font>
      <sz val="10"/>
      <color indexed="10"/>
      <name val="ＭＳ 明朝"/>
      <family val="1"/>
    </font>
    <font>
      <b/>
      <sz val="14"/>
      <color indexed="12"/>
      <name val="HGP教科書体"/>
      <family val="1"/>
    </font>
    <font>
      <sz val="10"/>
      <color indexed="60"/>
      <name val="ＭＳ Ｐゴシック"/>
      <family val="3"/>
    </font>
    <font>
      <b/>
      <sz val="14"/>
      <name val="HGP教科書体"/>
      <family val="1"/>
    </font>
    <font>
      <b/>
      <sz val="12"/>
      <name val="HGP教科書体"/>
      <family val="1"/>
    </font>
    <font>
      <b/>
      <sz val="16"/>
      <name val="HGP教科書体"/>
      <family val="1"/>
    </font>
    <font>
      <sz val="16"/>
      <color indexed="9"/>
      <name val="HGｺﾞｼｯｸE"/>
      <family val="3"/>
    </font>
    <font>
      <b/>
      <sz val="16"/>
      <color indexed="8"/>
      <name val="ＭＳ Ｐ明朝"/>
      <family val="1"/>
    </font>
    <font>
      <b/>
      <sz val="14"/>
      <color indexed="8"/>
      <name val="ＭＳ ゴシック"/>
      <family val="3"/>
    </font>
    <font>
      <sz val="12"/>
      <name val="Century"/>
      <family val="1"/>
    </font>
    <font>
      <sz val="9"/>
      <name val="ＭＳ 明朝"/>
      <family val="1"/>
    </font>
    <font>
      <sz val="14"/>
      <name val="HGP創英角ｺﾞｼｯｸUB"/>
      <family val="3"/>
    </font>
    <font>
      <sz val="14"/>
      <name val="HGS創英角ｺﾞｼｯｸUB"/>
      <family val="3"/>
    </font>
    <font>
      <sz val="11"/>
      <name val="HGP創英角ｺﾞｼｯｸUB"/>
      <family val="3"/>
    </font>
    <font>
      <sz val="12"/>
      <name val="HGPｺﾞｼｯｸE"/>
      <family val="3"/>
    </font>
    <font>
      <b/>
      <sz val="12"/>
      <color indexed="9"/>
      <name val="ＭＳ Ｐゴシック"/>
      <family val="3"/>
    </font>
    <font>
      <b/>
      <sz val="11"/>
      <color indexed="9"/>
      <name val="ＭＳ Ｐゴシック"/>
      <family val="3"/>
    </font>
    <font>
      <sz val="12"/>
      <color indexed="8"/>
      <name val="HGP創英角ｺﾞｼｯｸUB"/>
      <family val="3"/>
    </font>
    <font>
      <b/>
      <sz val="10"/>
      <color indexed="56"/>
      <name val="ＭＳ Ｐゴシック"/>
      <family val="3"/>
    </font>
    <font>
      <b/>
      <sz val="10"/>
      <color indexed="56"/>
      <name val="ＭＳ 明朝"/>
      <family val="1"/>
    </font>
    <font>
      <sz val="11"/>
      <color indexed="60"/>
      <name val="ＭＳ 明朝"/>
      <family val="1"/>
    </font>
    <font>
      <sz val="10"/>
      <color indexed="60"/>
      <name val="ＭＳ 明朝"/>
      <family val="1"/>
    </font>
    <font>
      <sz val="16"/>
      <color indexed="60"/>
      <name val="HGS創英角ﾎﾟｯﾌﾟ体"/>
      <family val="3"/>
    </font>
    <font>
      <sz val="9"/>
      <color indexed="60"/>
      <name val="ＭＳ Ｐゴシック"/>
      <family val="3"/>
    </font>
    <font>
      <sz val="9"/>
      <color indexed="60"/>
      <name val="ＭＳ 明朝"/>
      <family val="1"/>
    </font>
    <font>
      <sz val="10"/>
      <color indexed="60"/>
      <name val="ＭＳ Ｐ明朝"/>
      <family val="1"/>
    </font>
    <font>
      <sz val="11"/>
      <color indexed="51"/>
      <name val="ＭＳ 明朝"/>
      <family val="1"/>
    </font>
    <font>
      <sz val="10"/>
      <color indexed="51"/>
      <name val="ＭＳ Ｐゴシック"/>
      <family val="3"/>
    </font>
    <font>
      <b/>
      <sz val="11"/>
      <color indexed="60"/>
      <name val="ＭＳ Ｐゴシック"/>
      <family val="3"/>
    </font>
    <font>
      <sz val="11"/>
      <color indexed="9"/>
      <name val="ＭＳ 明朝"/>
      <family val="1"/>
    </font>
    <font>
      <b/>
      <sz val="26"/>
      <color indexed="60"/>
      <name val="HGP教科書体"/>
      <family val="1"/>
    </font>
    <font>
      <b/>
      <sz val="26"/>
      <color indexed="56"/>
      <name val="HGP教科書体"/>
      <family val="1"/>
    </font>
    <font>
      <sz val="10"/>
      <color indexed="51"/>
      <name val="ＭＳ Ｐ明朝"/>
      <family val="1"/>
    </font>
    <font>
      <b/>
      <sz val="10"/>
      <color indexed="60"/>
      <name val="ＭＳ Ｐゴシック"/>
      <family val="3"/>
    </font>
    <font>
      <sz val="9"/>
      <color indexed="60"/>
      <name val="ＭＳ Ｐ明朝"/>
      <family val="1"/>
    </font>
    <font>
      <sz val="11"/>
      <color indexed="60"/>
      <name val="ＭＳ Ｐゴシック"/>
      <family val="3"/>
    </font>
    <font>
      <u val="single"/>
      <sz val="11"/>
      <color indexed="20"/>
      <name val="ＭＳ Ｐゴシック"/>
      <family val="3"/>
    </font>
    <font>
      <b/>
      <sz val="9"/>
      <color indexed="60"/>
      <name val="ＭＳ Ｐゴシック"/>
      <family val="3"/>
    </font>
    <font>
      <sz val="11"/>
      <color indexed="60"/>
      <name val="ＭＳ ゴシック"/>
      <family val="3"/>
    </font>
    <font>
      <b/>
      <sz val="9"/>
      <color indexed="60"/>
      <name val="ＭＳ Ｐ明朝"/>
      <family val="1"/>
    </font>
    <font>
      <sz val="14"/>
      <color indexed="60"/>
      <name val="HGPｺﾞｼｯｸE"/>
      <family val="3"/>
    </font>
    <font>
      <b/>
      <sz val="9"/>
      <color indexed="56"/>
      <name val="ＭＳ Ｐゴシック"/>
      <family val="3"/>
    </font>
    <font>
      <b/>
      <sz val="8"/>
      <color indexed="56"/>
      <name val="ＭＳ Ｐゴシック"/>
      <family val="3"/>
    </font>
    <font>
      <b/>
      <sz val="14"/>
      <color indexed="60"/>
      <name val="ＭＳ Ｐゴシック"/>
      <family val="3"/>
    </font>
    <font>
      <sz val="12"/>
      <color indexed="10"/>
      <name val="ＭＳ Ｐ明朝"/>
      <family val="1"/>
    </font>
    <font>
      <b/>
      <sz val="9"/>
      <color indexed="36"/>
      <name val="ＭＳ Ｐゴシック"/>
      <family val="3"/>
    </font>
    <font>
      <sz val="8"/>
      <color indexed="60"/>
      <name val="ＭＳ Ｐゴシック"/>
      <family val="3"/>
    </font>
    <font>
      <b/>
      <sz val="8"/>
      <color indexed="6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63"/>
      <name val="ＭＳ Ｐゴシック"/>
      <family val="3"/>
    </font>
    <font>
      <sz val="11"/>
      <color indexed="23"/>
      <name val="ＭＳ Ｐゴシック"/>
      <family val="3"/>
    </font>
    <font>
      <sz val="12"/>
      <color indexed="23"/>
      <name val="ＭＳ Ｐゴシック"/>
      <family val="3"/>
    </font>
    <font>
      <sz val="10"/>
      <color indexed="23"/>
      <name val="ＭＳ Ｐゴシック"/>
      <family val="3"/>
    </font>
    <font>
      <b/>
      <sz val="14"/>
      <color indexed="9"/>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3" tint="-0.4999699890613556"/>
      <name val="ＭＳ Ｐゴシック"/>
      <family val="3"/>
    </font>
    <font>
      <b/>
      <sz val="10"/>
      <color theme="3" tint="-0.4999699890613556"/>
      <name val="ＭＳ 明朝"/>
      <family val="1"/>
    </font>
    <font>
      <sz val="11"/>
      <color rgb="FFC00000"/>
      <name val="ＭＳ 明朝"/>
      <family val="1"/>
    </font>
    <font>
      <sz val="10"/>
      <color rgb="FFC00000"/>
      <name val="ＭＳ 明朝"/>
      <family val="1"/>
    </font>
    <font>
      <sz val="10"/>
      <color rgb="FFC00000"/>
      <name val="ＭＳ Ｐゴシック"/>
      <family val="3"/>
    </font>
    <font>
      <sz val="16"/>
      <color rgb="FFC00000"/>
      <name val="HGS創英角ﾎﾟｯﾌﾟ体"/>
      <family val="3"/>
    </font>
    <font>
      <sz val="9"/>
      <color rgb="FFC00000"/>
      <name val="ＭＳ Ｐゴシック"/>
      <family val="3"/>
    </font>
    <font>
      <sz val="9"/>
      <color rgb="FFC00000"/>
      <name val="ＭＳ 明朝"/>
      <family val="1"/>
    </font>
    <font>
      <sz val="10"/>
      <color rgb="FFC00000"/>
      <name val="ＭＳ Ｐ明朝"/>
      <family val="1"/>
    </font>
    <font>
      <sz val="11"/>
      <color rgb="FFFFC000"/>
      <name val="ＭＳ 明朝"/>
      <family val="1"/>
    </font>
    <font>
      <sz val="10"/>
      <color rgb="FFFFC000"/>
      <name val="ＭＳ Ｐゴシック"/>
      <family val="3"/>
    </font>
    <font>
      <b/>
      <sz val="11"/>
      <color rgb="FFC00000"/>
      <name val="ＭＳ Ｐゴシック"/>
      <family val="3"/>
    </font>
    <font>
      <sz val="11"/>
      <color theme="0"/>
      <name val="ＭＳ 明朝"/>
      <family val="1"/>
    </font>
    <font>
      <sz val="10"/>
      <color rgb="FF0000FF"/>
      <name val="ＭＳ 明朝"/>
      <family val="1"/>
    </font>
    <font>
      <sz val="8"/>
      <color theme="1"/>
      <name val="Calibri"/>
      <family val="3"/>
    </font>
    <font>
      <b/>
      <sz val="26"/>
      <color rgb="FFC00000"/>
      <name val="HGP教科書体"/>
      <family val="1"/>
    </font>
    <font>
      <b/>
      <sz val="26"/>
      <color rgb="FF002060"/>
      <name val="HGP教科書体"/>
      <family val="1"/>
    </font>
    <font>
      <sz val="10"/>
      <color rgb="FFFFC000"/>
      <name val="ＭＳ Ｐ明朝"/>
      <family val="1"/>
    </font>
    <font>
      <sz val="11"/>
      <name val="Calibri"/>
      <family val="3"/>
    </font>
    <font>
      <sz val="9"/>
      <color rgb="FF0000FF"/>
      <name val="ＭＳ Ｐゴシック"/>
      <family val="3"/>
    </font>
    <font>
      <b/>
      <sz val="10"/>
      <color rgb="FFC00000"/>
      <name val="ＭＳ Ｐゴシック"/>
      <family val="3"/>
    </font>
    <font>
      <sz val="9"/>
      <color rgb="FFC00000"/>
      <name val="ＭＳ Ｐ明朝"/>
      <family val="1"/>
    </font>
    <font>
      <sz val="9"/>
      <color theme="5" tint="-0.24997000396251678"/>
      <name val="ＭＳ Ｐゴシック"/>
      <family val="3"/>
    </font>
    <font>
      <sz val="11"/>
      <color theme="5" tint="-0.24997000396251678"/>
      <name val="ＭＳ Ｐゴシック"/>
      <family val="3"/>
    </font>
    <font>
      <sz val="11"/>
      <color theme="5"/>
      <name val="ＭＳ Ｐゴシック"/>
      <family val="3"/>
    </font>
    <font>
      <sz val="10"/>
      <color theme="5"/>
      <name val="HGPｺﾞｼｯｸE"/>
      <family val="3"/>
    </font>
    <font>
      <b/>
      <sz val="9"/>
      <color rgb="FFC00000"/>
      <name val="ＭＳ Ｐゴシック"/>
      <family val="3"/>
    </font>
    <font>
      <sz val="11"/>
      <color rgb="FFC00000"/>
      <name val="ＭＳ ゴシック"/>
      <family val="3"/>
    </font>
    <font>
      <b/>
      <sz val="9"/>
      <color rgb="FFC00000"/>
      <name val="ＭＳ Ｐ明朝"/>
      <family val="1"/>
    </font>
    <font>
      <sz val="12"/>
      <color rgb="FFFF0000"/>
      <name val="ＭＳ Ｐ明朝"/>
      <family val="1"/>
    </font>
    <font>
      <sz val="14"/>
      <color rgb="FFC00000"/>
      <name val="HGPｺﾞｼｯｸE"/>
      <family val="3"/>
    </font>
    <font>
      <b/>
      <sz val="9"/>
      <color theme="3" tint="-0.4999699890613556"/>
      <name val="ＭＳ Ｐゴシック"/>
      <family val="3"/>
    </font>
    <font>
      <b/>
      <sz val="8"/>
      <color theme="3" tint="-0.4999699890613556"/>
      <name val="ＭＳ Ｐゴシック"/>
      <family val="3"/>
    </font>
    <font>
      <b/>
      <sz val="14"/>
      <color rgb="FFC00000"/>
      <name val="ＭＳ Ｐゴシック"/>
      <family val="3"/>
    </font>
    <font>
      <b/>
      <sz val="11"/>
      <color theme="3" tint="-0.4999699890613556"/>
      <name val="ＭＳ Ｐゴシック"/>
      <family val="3"/>
    </font>
    <font>
      <b/>
      <sz val="9"/>
      <color rgb="FF7030A0"/>
      <name val="ＭＳ Ｐゴシック"/>
      <family val="3"/>
    </font>
    <font>
      <sz val="11"/>
      <color rgb="FFC00000"/>
      <name val="Calibri"/>
      <family val="3"/>
    </font>
    <font>
      <sz val="8"/>
      <color rgb="FFC00000"/>
      <name val="ＭＳ Ｐゴシック"/>
      <family val="3"/>
    </font>
    <font>
      <b/>
      <sz val="8"/>
      <color rgb="FFC00000"/>
      <name val="ＭＳ Ｐゴシック"/>
      <family val="3"/>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52"/>
        <bgColor indexed="64"/>
      </patternFill>
    </fill>
    <fill>
      <patternFill patternType="solid">
        <fgColor indexed="12"/>
        <bgColor indexed="64"/>
      </patternFill>
    </fill>
    <fill>
      <patternFill patternType="solid">
        <fgColor rgb="FF969696"/>
        <bgColor indexed="64"/>
      </patternFill>
    </fill>
    <fill>
      <patternFill patternType="solid">
        <fgColor theme="0"/>
        <bgColor indexed="64"/>
      </patternFill>
    </fill>
    <fill>
      <patternFill patternType="solid">
        <fgColor rgb="FF002060"/>
        <bgColor indexed="64"/>
      </patternFill>
    </fill>
    <fill>
      <patternFill patternType="solid">
        <fgColor theme="0" tint="-0.2499700039625167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theme="0" tint="-0.4999699890613556"/>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diagonalDown="1">
      <left style="thin"/>
      <right style="thin"/>
      <top style="thin"/>
      <bottom style="thin"/>
      <diagonal style="thin"/>
    </border>
    <border>
      <left/>
      <right/>
      <top/>
      <bottom style="thin">
        <color indexed="55"/>
      </bottom>
    </border>
    <border>
      <left/>
      <right/>
      <top style="thin"/>
      <bottom style="thin"/>
    </border>
    <border>
      <left style="thin"/>
      <right/>
      <top/>
      <bottom style="medium"/>
    </border>
    <border>
      <left/>
      <right/>
      <top/>
      <bottom style="medium"/>
    </border>
    <border>
      <left/>
      <right style="medium"/>
      <top/>
      <bottom style="medium"/>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border>
    <border>
      <left/>
      <right style="medium"/>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top/>
      <bottom style="mediumDashDotDot">
        <color indexed="12"/>
      </bottom>
    </border>
    <border>
      <left style="medium">
        <color indexed="12"/>
      </left>
      <right style="medium">
        <color indexed="12"/>
      </right>
      <top style="medium">
        <color indexed="12"/>
      </top>
      <bottom style="medium">
        <color indexed="12"/>
      </bottom>
    </border>
    <border>
      <left/>
      <right style="medium"/>
      <top style="thin"/>
      <bottom/>
    </border>
    <border>
      <left/>
      <right/>
      <top style="medium"/>
      <bottom/>
    </border>
    <border>
      <left/>
      <right style="thin"/>
      <top style="thin"/>
      <bottom style="thin"/>
    </border>
    <border>
      <left/>
      <right style="thin"/>
      <top style="thin"/>
      <bottom style="medium"/>
    </border>
    <border>
      <left/>
      <right/>
      <top/>
      <bottom style="thin"/>
    </border>
    <border>
      <left/>
      <right style="medium"/>
      <top style="thin"/>
      <bottom style="thin"/>
    </border>
    <border>
      <left style="medium">
        <color indexed="12"/>
      </left>
      <right style="medium">
        <color indexed="12"/>
      </right>
      <top/>
      <bottom style="thin">
        <color indexed="12"/>
      </bottom>
    </border>
    <border>
      <left style="medium">
        <color indexed="12"/>
      </left>
      <right style="medium">
        <color indexed="12"/>
      </right>
      <top style="thin">
        <color indexed="12"/>
      </top>
      <bottom style="thin">
        <color indexed="12"/>
      </bottom>
    </border>
    <border>
      <left style="medium">
        <color indexed="12"/>
      </left>
      <right style="medium">
        <color indexed="12"/>
      </right>
      <top style="thin">
        <color indexed="12"/>
      </top>
      <bottom style="medium">
        <color indexed="12"/>
      </bottom>
    </border>
    <border>
      <left style="medium">
        <color indexed="12"/>
      </left>
      <right/>
      <top/>
      <bottom style="medium">
        <color indexed="12"/>
      </bottom>
    </border>
    <border>
      <left/>
      <right style="medium">
        <color indexed="12"/>
      </right>
      <top/>
      <bottom style="medium">
        <color indexed="12"/>
      </bottom>
    </border>
    <border>
      <left style="medium">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medium">
        <color indexed="12"/>
      </left>
      <right style="thin">
        <color indexed="12"/>
      </right>
      <top/>
      <bottom style="thin">
        <color indexed="12"/>
      </bottom>
    </border>
    <border>
      <left style="thin">
        <color indexed="12"/>
      </left>
      <right style="medium">
        <color indexed="12"/>
      </right>
      <top/>
      <bottom style="thin">
        <color indexed="12"/>
      </bottom>
    </border>
    <border>
      <left style="medium">
        <color indexed="12"/>
      </left>
      <right style="thin">
        <color indexed="12"/>
      </right>
      <top style="medium">
        <color indexed="12"/>
      </top>
      <bottom style="medium">
        <color indexed="12"/>
      </bottom>
    </border>
    <border>
      <left style="thin">
        <color indexed="12"/>
      </left>
      <right style="medium">
        <color indexed="12"/>
      </right>
      <top style="medium">
        <color indexed="12"/>
      </top>
      <bottom style="medium">
        <color indexed="12"/>
      </bottom>
    </border>
    <border>
      <left style="thin">
        <color indexed="12"/>
      </left>
      <right/>
      <top/>
      <bottom/>
    </border>
    <border>
      <left/>
      <right style="thin">
        <color indexed="12"/>
      </right>
      <top/>
      <bottom/>
    </border>
    <border>
      <left style="thin">
        <color indexed="12"/>
      </left>
      <right/>
      <top/>
      <bottom style="thin">
        <color indexed="12"/>
      </bottom>
    </border>
    <border>
      <left/>
      <right/>
      <top/>
      <bottom style="thin">
        <color indexed="12"/>
      </bottom>
    </border>
    <border>
      <left/>
      <right style="thin">
        <color indexed="12"/>
      </right>
      <top/>
      <bottom style="thin">
        <color indexed="12"/>
      </bottom>
    </border>
    <border>
      <left style="medium"/>
      <right/>
      <top/>
      <bottom/>
    </border>
    <border>
      <left/>
      <right/>
      <top style="medium"/>
      <bottom style="thin"/>
    </border>
    <border>
      <left/>
      <right style="double"/>
      <top style="thin"/>
      <bottom style="thin"/>
    </border>
    <border>
      <left/>
      <right style="double"/>
      <top style="thin"/>
      <bottom/>
    </border>
    <border>
      <left/>
      <right/>
      <top style="thin"/>
      <bottom style="medium"/>
    </border>
    <border>
      <left/>
      <right style="thick"/>
      <top style="thick"/>
      <bottom style="thick"/>
    </border>
    <border>
      <left/>
      <right style="medium"/>
      <top style="thin"/>
      <bottom style="medium"/>
    </border>
    <border>
      <left style="medium"/>
      <right/>
      <top style="medium"/>
      <bottom style="medium"/>
    </border>
    <border>
      <left/>
      <right/>
      <top style="medium"/>
      <bottom style="medium"/>
    </border>
    <border>
      <left style="medium"/>
      <right/>
      <top/>
      <bottom style="medium"/>
    </border>
    <border>
      <left style="medium"/>
      <right style="thin"/>
      <top style="thin"/>
      <bottom/>
    </border>
    <border>
      <left/>
      <right style="hair">
        <color indexed="17"/>
      </right>
      <top style="hair">
        <color indexed="17"/>
      </top>
      <bottom style="hair">
        <color indexed="17"/>
      </bottom>
    </border>
    <border>
      <left style="hair">
        <color indexed="17"/>
      </left>
      <right style="hair">
        <color indexed="17"/>
      </right>
      <top style="hair">
        <color indexed="17"/>
      </top>
      <bottom style="medium">
        <color indexed="17"/>
      </bottom>
    </border>
    <border>
      <left/>
      <right/>
      <top style="hair">
        <color indexed="17"/>
      </top>
      <bottom style="medium">
        <color indexed="17"/>
      </bottom>
    </border>
    <border>
      <left/>
      <right style="hair">
        <color indexed="17"/>
      </right>
      <top style="hair">
        <color indexed="17"/>
      </top>
      <bottom style="medium">
        <color indexed="17"/>
      </bottom>
    </border>
    <border>
      <left style="medium">
        <color indexed="17"/>
      </left>
      <right/>
      <top style="medium">
        <color indexed="17"/>
      </top>
      <bottom style="hair">
        <color indexed="17"/>
      </bottom>
    </border>
    <border>
      <left/>
      <right/>
      <top style="medium">
        <color indexed="17"/>
      </top>
      <bottom style="hair">
        <color indexed="17"/>
      </bottom>
    </border>
    <border>
      <left/>
      <right style="medium">
        <color indexed="17"/>
      </right>
      <top style="medium">
        <color indexed="17"/>
      </top>
      <bottom style="hair">
        <color indexed="17"/>
      </bottom>
    </border>
    <border>
      <left style="medium">
        <color indexed="17"/>
      </left>
      <right/>
      <top style="hair">
        <color indexed="17"/>
      </top>
      <bottom/>
    </border>
    <border>
      <left/>
      <right/>
      <top style="hair">
        <color indexed="17"/>
      </top>
      <bottom/>
    </border>
    <border>
      <left style="medium">
        <color indexed="17"/>
      </left>
      <right/>
      <top/>
      <bottom/>
    </border>
    <border>
      <left/>
      <right/>
      <top style="thin">
        <color indexed="17"/>
      </top>
      <bottom/>
    </border>
    <border>
      <left/>
      <right style="dotted">
        <color indexed="17"/>
      </right>
      <top style="thin">
        <color indexed="17"/>
      </top>
      <bottom/>
    </border>
    <border>
      <left style="dotted">
        <color indexed="17"/>
      </left>
      <right/>
      <top style="thin">
        <color indexed="17"/>
      </top>
      <bottom/>
    </border>
    <border>
      <left/>
      <right style="thin">
        <color indexed="17"/>
      </right>
      <top style="thin">
        <color indexed="17"/>
      </top>
      <bottom/>
    </border>
    <border>
      <left style="hair">
        <color indexed="17"/>
      </left>
      <right style="hair">
        <color indexed="17"/>
      </right>
      <top style="hair">
        <color indexed="17"/>
      </top>
      <bottom style="hair">
        <color indexed="17"/>
      </bottom>
    </border>
    <border>
      <left style="hair">
        <color indexed="17"/>
      </left>
      <right/>
      <top style="hair">
        <color indexed="17"/>
      </top>
      <bottom style="hair">
        <color indexed="17"/>
      </bottom>
    </border>
    <border>
      <left style="hair">
        <color indexed="17"/>
      </left>
      <right style="medium">
        <color indexed="17"/>
      </right>
      <top style="hair">
        <color indexed="17"/>
      </top>
      <bottom style="hair">
        <color indexed="17"/>
      </bottom>
    </border>
    <border>
      <left style="medium">
        <color indexed="17"/>
      </left>
      <right/>
      <top/>
      <bottom style="hair">
        <color indexed="17"/>
      </bottom>
    </border>
    <border>
      <left/>
      <right style="hair">
        <color indexed="17"/>
      </right>
      <top/>
      <bottom style="hair">
        <color indexed="17"/>
      </bottom>
    </border>
    <border>
      <left style="hair">
        <color indexed="17"/>
      </left>
      <right/>
      <top/>
      <bottom style="hair">
        <color indexed="17"/>
      </bottom>
    </border>
    <border>
      <left/>
      <right/>
      <top/>
      <bottom style="hair">
        <color indexed="17"/>
      </bottom>
    </border>
    <border>
      <left/>
      <right style="hair">
        <color indexed="17"/>
      </right>
      <top style="hair">
        <color indexed="17"/>
      </top>
      <bottom/>
    </border>
    <border>
      <left/>
      <right style="hair">
        <color indexed="17"/>
      </right>
      <top/>
      <bottom/>
    </border>
    <border>
      <left style="medium">
        <color indexed="17"/>
      </left>
      <right/>
      <top style="medium">
        <color indexed="17"/>
      </top>
      <bottom/>
    </border>
    <border>
      <left/>
      <right/>
      <top style="medium">
        <color indexed="17"/>
      </top>
      <bottom/>
    </border>
    <border>
      <left/>
      <right style="hair">
        <color indexed="17"/>
      </right>
      <top style="medium">
        <color indexed="17"/>
      </top>
      <bottom/>
    </border>
    <border>
      <left style="medium">
        <color indexed="17"/>
      </left>
      <right/>
      <top/>
      <bottom style="medium">
        <color indexed="17"/>
      </bottom>
    </border>
    <border>
      <left/>
      <right/>
      <top/>
      <bottom style="medium">
        <color indexed="17"/>
      </bottom>
    </border>
    <border>
      <left/>
      <right/>
      <top style="thin"/>
      <bottom/>
    </border>
    <border>
      <left style="medium"/>
      <right style="dotted"/>
      <top/>
      <bottom style="thin"/>
    </border>
    <border>
      <left style="dotted"/>
      <right style="thin"/>
      <top/>
      <bottom style="thin"/>
    </border>
    <border>
      <left style="medium"/>
      <right style="dotted"/>
      <top style="thin"/>
      <bottom style="thin"/>
    </border>
    <border>
      <left style="dotted"/>
      <right style="thin"/>
      <top style="thin"/>
      <bottom style="thin"/>
    </border>
    <border>
      <left style="medium"/>
      <right style="dotted"/>
      <top/>
      <bottom/>
    </border>
    <border>
      <left style="dotted"/>
      <right style="thin"/>
      <top/>
      <bottom/>
    </border>
    <border>
      <left style="medium"/>
      <right style="dotted"/>
      <top style="medium"/>
      <bottom style="thin"/>
    </border>
    <border>
      <left style="dotted"/>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style="medium"/>
    </border>
    <border>
      <left style="thin"/>
      <right/>
      <top style="medium"/>
      <bottom style="medium"/>
    </border>
    <border>
      <left style="thin"/>
      <right/>
      <top style="thin"/>
      <bottom/>
    </border>
    <border>
      <left/>
      <right style="thin"/>
      <top style="medium"/>
      <bottom style="medium"/>
    </border>
    <border>
      <left style="medium"/>
      <right style="thin"/>
      <top/>
      <bottom/>
    </border>
    <border>
      <left style="medium"/>
      <right style="dotted"/>
      <top style="thin"/>
      <bottom/>
    </border>
    <border>
      <left style="dotted"/>
      <right style="thin"/>
      <top style="thin"/>
      <bottom/>
    </border>
    <border>
      <left/>
      <right style="medium"/>
      <top style="medium"/>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medium"/>
      <top style="medium"/>
      <bottom/>
    </border>
    <border>
      <left/>
      <right style="medium"/>
      <top/>
      <bottom style="thin"/>
    </border>
    <border>
      <left/>
      <right style="medium"/>
      <top style="double"/>
      <bottom style="double"/>
    </border>
    <border>
      <left style="medium"/>
      <right style="dotted"/>
      <top style="medium"/>
      <bottom style="medium"/>
    </border>
    <border>
      <left style="dotted"/>
      <right style="thin"/>
      <top style="medium"/>
      <bottom style="medium"/>
    </border>
    <border>
      <left style="thin"/>
      <right style="thin"/>
      <top/>
      <bottom style="medium"/>
    </border>
    <border>
      <left style="thin"/>
      <right style="thin"/>
      <top style="medium"/>
      <bottom style="medium"/>
    </border>
    <border>
      <left style="thin"/>
      <right style="thin"/>
      <top style="medium"/>
      <bottom style="thin"/>
    </border>
    <border>
      <left style="thin"/>
      <right style="thin"/>
      <top style="thin"/>
      <bottom/>
    </border>
    <border>
      <left/>
      <right style="thick"/>
      <top style="thin"/>
      <bottom style="thin"/>
    </border>
    <border>
      <left style="thin">
        <color indexed="12"/>
      </left>
      <right/>
      <top style="thin">
        <color indexed="12"/>
      </top>
      <bottom/>
    </border>
    <border>
      <left/>
      <right/>
      <top style="thin">
        <color indexed="12"/>
      </top>
      <bottom/>
    </border>
    <border>
      <left/>
      <right style="thin">
        <color indexed="12"/>
      </right>
      <top style="thin">
        <color indexed="12"/>
      </top>
      <bottom/>
    </border>
    <border>
      <left style="thin">
        <color indexed="17"/>
      </left>
      <right/>
      <top style="thin">
        <color indexed="17"/>
      </top>
      <bottom style="thin">
        <color indexed="17"/>
      </bottom>
    </border>
    <border>
      <left/>
      <right style="thin">
        <color indexed="17"/>
      </right>
      <top style="thin">
        <color indexed="17"/>
      </top>
      <bottom style="thin">
        <color indexed="17"/>
      </bottom>
    </border>
    <border>
      <left style="dotted"/>
      <right/>
      <top style="thin"/>
      <bottom style="thin"/>
    </border>
    <border>
      <left style="medium">
        <color theme="5"/>
      </left>
      <right style="medium">
        <color theme="5"/>
      </right>
      <top style="medium">
        <color theme="5"/>
      </top>
      <bottom/>
    </border>
    <border>
      <left style="medium">
        <color theme="5"/>
      </left>
      <right style="medium">
        <color theme="5"/>
      </right>
      <top/>
      <bottom/>
    </border>
    <border>
      <left style="medium">
        <color theme="5"/>
      </left>
      <right style="medium">
        <color theme="5"/>
      </right>
      <top/>
      <bottom style="medium">
        <color theme="5"/>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ck">
        <color indexed="55"/>
      </left>
      <right/>
      <top/>
      <bottom/>
    </border>
    <border>
      <left/>
      <right style="thin"/>
      <top style="medium"/>
      <bottom/>
    </border>
    <border>
      <left style="thin"/>
      <right style="thin"/>
      <top style="medium"/>
      <bottom/>
    </border>
    <border>
      <left style="thin"/>
      <right style="medium"/>
      <top style="medium"/>
      <bottom/>
    </border>
    <border>
      <left style="medium"/>
      <right/>
      <top style="medium"/>
      <bottom/>
    </border>
    <border>
      <left/>
      <right style="thin"/>
      <top/>
      <bottom style="medium"/>
    </border>
    <border>
      <left style="thin"/>
      <right/>
      <top style="medium"/>
      <bottom style="thin"/>
    </border>
    <border>
      <left/>
      <right style="thin"/>
      <top style="medium"/>
      <bottom style="thin"/>
    </border>
    <border>
      <left style="thin"/>
      <right/>
      <top style="medium"/>
      <bottom/>
    </border>
    <border>
      <left style="medium"/>
      <right style="dotted"/>
      <top style="medium"/>
      <bottom/>
    </border>
    <border>
      <left style="medium"/>
      <right style="dotted"/>
      <top/>
      <bottom style="medium"/>
    </border>
    <border>
      <left style="dotted"/>
      <right style="thin"/>
      <top style="medium"/>
      <bottom/>
    </border>
    <border>
      <left style="dotted"/>
      <right style="thin"/>
      <top/>
      <bottom style="medium"/>
    </border>
    <border>
      <left style="medium">
        <color indexed="55"/>
      </left>
      <right/>
      <top/>
      <bottom/>
    </border>
    <border>
      <left/>
      <right style="thin"/>
      <top style="thin"/>
      <bottom/>
    </border>
    <border>
      <left style="medium"/>
      <right/>
      <top style="thin"/>
      <bottom style="thin"/>
    </border>
    <border>
      <left/>
      <right style="medium"/>
      <top/>
      <bottom/>
    </border>
    <border>
      <left/>
      <right style="thin"/>
      <top/>
      <bottom style="thin"/>
    </border>
    <border>
      <left style="medium"/>
      <right/>
      <top style="thin"/>
      <bottom style="medium"/>
    </border>
    <border>
      <left/>
      <right style="thin"/>
      <top/>
      <bottom/>
    </border>
    <border>
      <left style="medium"/>
      <right/>
      <top/>
      <bottom style="thin"/>
    </border>
    <border>
      <left style="double"/>
      <right/>
      <top style="double"/>
      <bottom style="double"/>
    </border>
    <border>
      <left/>
      <right/>
      <top style="double"/>
      <bottom style="double"/>
    </border>
    <border>
      <left style="medium">
        <color indexed="12"/>
      </left>
      <right/>
      <top style="thin">
        <color indexed="12"/>
      </top>
      <bottom style="thin">
        <color indexed="12"/>
      </bottom>
    </border>
    <border>
      <left/>
      <right style="medium">
        <color indexed="12"/>
      </right>
      <top style="thin">
        <color indexed="12"/>
      </top>
      <bottom style="thin">
        <color indexed="12"/>
      </bottom>
    </border>
    <border>
      <left style="medium">
        <color indexed="12"/>
      </left>
      <right/>
      <top style="medium">
        <color indexed="12"/>
      </top>
      <bottom style="thin">
        <color indexed="12"/>
      </bottom>
    </border>
    <border>
      <left/>
      <right style="medium">
        <color indexed="12"/>
      </right>
      <top style="medium">
        <color indexed="12"/>
      </top>
      <bottom style="thin">
        <color indexed="12"/>
      </bottom>
    </border>
    <border>
      <left style="thin"/>
      <right/>
      <top style="thin"/>
      <bottom style="double"/>
    </border>
    <border>
      <left/>
      <right/>
      <top style="thin"/>
      <bottom style="double"/>
    </border>
    <border>
      <left/>
      <right/>
      <top/>
      <bottom style="medium">
        <color indexed="12"/>
      </bottom>
    </border>
    <border>
      <left style="medium">
        <color indexed="12"/>
      </left>
      <right/>
      <top style="thin">
        <color indexed="12"/>
      </top>
      <bottom style="medium">
        <color indexed="12"/>
      </bottom>
    </border>
    <border>
      <left/>
      <right style="medium">
        <color indexed="12"/>
      </right>
      <top style="thin">
        <color indexed="12"/>
      </top>
      <bottom style="medium">
        <color indexed="12"/>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style="medium">
        <color indexed="12"/>
      </top>
      <bottom style="medium">
        <color indexed="12"/>
      </bottom>
    </border>
    <border>
      <left/>
      <right style="medium">
        <color indexed="12"/>
      </right>
      <top style="medium">
        <color indexed="12"/>
      </top>
      <bottom style="medium">
        <color indexed="12"/>
      </bottom>
    </border>
    <border>
      <left style="medium"/>
      <right style="thin"/>
      <top/>
      <bottom style="medium"/>
    </border>
    <border>
      <left style="thin"/>
      <right style="medium"/>
      <top/>
      <bottom style="medium"/>
    </border>
    <border>
      <left style="medium"/>
      <right/>
      <top style="thin"/>
      <bottom/>
    </border>
    <border>
      <left style="medium"/>
      <right/>
      <top style="medium"/>
      <bottom style="thin"/>
    </border>
    <border>
      <left style="hair">
        <color indexed="17"/>
      </left>
      <right style="thin">
        <color indexed="17"/>
      </right>
      <top/>
      <bottom/>
    </border>
    <border>
      <left style="hair">
        <color indexed="17"/>
      </left>
      <right style="thin">
        <color indexed="17"/>
      </right>
      <top/>
      <bottom style="thin">
        <color indexed="17"/>
      </bottom>
    </border>
    <border>
      <left style="hair">
        <color indexed="17"/>
      </left>
      <right/>
      <top style="hair">
        <color indexed="17"/>
      </top>
      <bottom style="medium">
        <color indexed="17"/>
      </bottom>
    </border>
    <border>
      <left style="hair">
        <color indexed="17"/>
      </left>
      <right style="hair">
        <color indexed="17"/>
      </right>
      <top style="medium">
        <color indexed="17"/>
      </top>
      <bottom style="hair">
        <color indexed="17"/>
      </bottom>
    </border>
    <border>
      <left style="hair">
        <color indexed="17"/>
      </left>
      <right/>
      <top style="medium">
        <color indexed="17"/>
      </top>
      <bottom/>
    </border>
    <border>
      <left/>
      <right style="medium">
        <color indexed="17"/>
      </right>
      <top style="medium">
        <color indexed="17"/>
      </top>
      <bottom/>
    </border>
    <border>
      <left/>
      <right style="medium">
        <color indexed="17"/>
      </right>
      <top/>
      <bottom style="hair">
        <color indexed="17"/>
      </bottom>
    </border>
    <border>
      <left style="thin">
        <color indexed="17"/>
      </left>
      <right/>
      <top style="thin">
        <color indexed="17"/>
      </top>
      <bottom/>
    </border>
    <border>
      <left style="thin">
        <color indexed="17"/>
      </left>
      <right/>
      <top/>
      <bottom/>
    </border>
    <border>
      <left/>
      <right style="thin">
        <color indexed="17"/>
      </right>
      <top/>
      <bottom/>
    </border>
    <border>
      <left style="thin">
        <color indexed="17"/>
      </left>
      <right/>
      <top/>
      <bottom style="thin">
        <color indexed="17"/>
      </bottom>
    </border>
    <border>
      <left/>
      <right/>
      <top/>
      <bottom style="thin">
        <color indexed="17"/>
      </bottom>
    </border>
    <border>
      <left/>
      <right style="thin">
        <color indexed="17"/>
      </right>
      <top/>
      <bottom style="thin">
        <color indexed="17"/>
      </bottom>
    </border>
    <border>
      <left style="thin">
        <color indexed="17"/>
      </left>
      <right style="hair">
        <color indexed="17"/>
      </right>
      <top/>
      <bottom/>
    </border>
    <border>
      <left style="thin">
        <color indexed="17"/>
      </left>
      <right style="hair">
        <color indexed="17"/>
      </right>
      <top/>
      <bottom style="thin">
        <color indexed="17"/>
      </bottom>
    </border>
    <border>
      <left style="hair">
        <color indexed="17"/>
      </left>
      <right style="dotted">
        <color indexed="17"/>
      </right>
      <top/>
      <bottom/>
    </border>
    <border>
      <left style="hair">
        <color indexed="17"/>
      </left>
      <right style="dotted">
        <color indexed="17"/>
      </right>
      <top/>
      <bottom style="thin">
        <color indexed="17"/>
      </bottom>
    </border>
    <border>
      <left style="dotted">
        <color indexed="17"/>
      </left>
      <right style="hair">
        <color indexed="17"/>
      </right>
      <top/>
      <bottom/>
    </border>
    <border>
      <left style="dotted">
        <color indexed="17"/>
      </left>
      <right style="hair">
        <color indexed="17"/>
      </right>
      <top/>
      <bottom style="thin">
        <color indexed="17"/>
      </bottom>
    </border>
    <border>
      <left style="hair">
        <color indexed="17"/>
      </left>
      <right style="hair">
        <color indexed="17"/>
      </right>
      <top/>
      <bottom/>
    </border>
    <border>
      <left style="hair">
        <color indexed="17"/>
      </left>
      <right style="hair">
        <color indexed="17"/>
      </right>
      <top/>
      <bottom style="thin">
        <color indexed="17"/>
      </bottom>
    </border>
    <border>
      <left/>
      <right/>
      <top style="hair">
        <color indexed="17"/>
      </top>
      <bottom style="hair">
        <color indexed="17"/>
      </bottom>
    </border>
    <border>
      <left style="hair">
        <color indexed="17"/>
      </left>
      <right/>
      <top/>
      <bottom/>
    </border>
    <border>
      <left/>
      <right style="medium">
        <color indexed="17"/>
      </right>
      <top/>
      <bottom/>
    </border>
    <border>
      <left style="hair">
        <color indexed="17"/>
      </left>
      <right/>
      <top style="medium">
        <color indexed="17"/>
      </top>
      <bottom style="hair">
        <color indexed="17"/>
      </bottom>
    </border>
    <border>
      <left style="hair">
        <color indexed="17"/>
      </left>
      <right/>
      <top style="hair">
        <color indexed="17"/>
      </top>
      <bottom/>
    </border>
    <border>
      <left/>
      <right style="medium">
        <color indexed="17"/>
      </right>
      <top style="hair">
        <color indexed="17"/>
      </top>
      <bottom/>
    </border>
    <border>
      <left/>
      <right style="hair">
        <color indexed="17"/>
      </right>
      <top style="medium">
        <color indexed="17"/>
      </top>
      <bottom style="hair">
        <color indexed="17"/>
      </bottom>
    </border>
    <border>
      <left style="hair">
        <color indexed="17"/>
      </left>
      <right/>
      <top/>
      <bottom style="medium">
        <color indexed="17"/>
      </bottom>
    </border>
    <border>
      <left/>
      <right style="medium">
        <color indexed="17"/>
      </right>
      <top/>
      <bottom style="medium">
        <color indexed="17"/>
      </bottom>
    </border>
    <border>
      <left style="double"/>
      <right/>
      <top style="double"/>
      <bottom/>
    </border>
    <border>
      <left/>
      <right/>
      <top style="double"/>
      <bottom/>
    </border>
    <border>
      <left/>
      <right style="double"/>
      <top style="double"/>
      <bottom/>
    </border>
    <border>
      <left/>
      <right/>
      <top style="slantDashDot">
        <color indexed="12"/>
      </top>
      <bottom/>
    </border>
    <border>
      <left/>
      <right/>
      <top/>
      <bottom style="slantDashDot">
        <color indexed="12"/>
      </bottom>
    </border>
    <border>
      <left style="double"/>
      <right/>
      <top style="thin"/>
      <bottom style="thin"/>
    </border>
    <border>
      <left style="thick"/>
      <right/>
      <top style="thin"/>
      <bottom style="medium"/>
    </border>
    <border>
      <left/>
      <right style="double"/>
      <top style="medium"/>
      <bottom style="thin"/>
    </border>
    <border>
      <left style="thick"/>
      <right/>
      <top style="thick"/>
      <bottom style="thick"/>
    </border>
    <border>
      <left/>
      <right/>
      <top style="thick"/>
      <bottom style="thick"/>
    </border>
    <border>
      <left style="thin"/>
      <right/>
      <top style="thin"/>
      <bottom style="thick"/>
    </border>
    <border>
      <left/>
      <right/>
      <top style="thin"/>
      <bottom style="thick"/>
    </border>
    <border>
      <left/>
      <right/>
      <top/>
      <bottom style="dotted"/>
    </border>
    <border>
      <left/>
      <right/>
      <top/>
      <bottom style="medium">
        <color indexed="55"/>
      </bottom>
    </border>
    <border>
      <left style="thin"/>
      <right style="medium"/>
      <top style="medium"/>
      <bottom style="medium"/>
    </border>
    <border>
      <left style="medium"/>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6" fillId="20" borderId="0" applyNumberFormat="0" applyBorder="0" applyAlignment="0" applyProtection="0"/>
    <xf numFmtId="0" fontId="176" fillId="21" borderId="0" applyNumberFormat="0" applyBorder="0" applyAlignment="0" applyProtection="0"/>
    <xf numFmtId="0" fontId="176" fillId="22" borderId="0" applyNumberFormat="0" applyBorder="0" applyAlignment="0" applyProtection="0"/>
    <xf numFmtId="0" fontId="176" fillId="23" borderId="0" applyNumberFormat="0" applyBorder="0" applyAlignment="0" applyProtection="0"/>
    <xf numFmtId="0" fontId="176" fillId="24" borderId="0" applyNumberFormat="0" applyBorder="0" applyAlignment="0" applyProtection="0"/>
    <xf numFmtId="0" fontId="176" fillId="25" borderId="0" applyNumberFormat="0" applyBorder="0" applyAlignment="0" applyProtection="0"/>
    <xf numFmtId="0" fontId="177" fillId="0" borderId="0" applyNumberFormat="0" applyFill="0" applyBorder="0" applyAlignment="0" applyProtection="0"/>
    <xf numFmtId="0" fontId="178" fillId="26" borderId="1" applyNumberFormat="0" applyAlignment="0" applyProtection="0"/>
    <xf numFmtId="0" fontId="179"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180" fillId="0" borderId="3" applyNumberFormat="0" applyFill="0" applyAlignment="0" applyProtection="0"/>
    <xf numFmtId="0" fontId="181" fillId="29" borderId="0" applyNumberFormat="0" applyBorder="0" applyAlignment="0" applyProtection="0"/>
    <xf numFmtId="0" fontId="182" fillId="30" borderId="4" applyNumberFormat="0" applyAlignment="0" applyProtection="0"/>
    <xf numFmtId="0" fontId="183"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0" fontId="184" fillId="0" borderId="5" applyNumberFormat="0" applyFill="0" applyAlignment="0" applyProtection="0"/>
    <xf numFmtId="0" fontId="185" fillId="0" borderId="6" applyNumberFormat="0" applyFill="0" applyAlignment="0" applyProtection="0"/>
    <xf numFmtId="0" fontId="186" fillId="0" borderId="7" applyNumberFormat="0" applyFill="0" applyAlignment="0" applyProtection="0"/>
    <xf numFmtId="0" fontId="186" fillId="0" borderId="0" applyNumberFormat="0" applyFill="0" applyBorder="0" applyAlignment="0" applyProtection="0"/>
    <xf numFmtId="0" fontId="187" fillId="0" borderId="8" applyNumberFormat="0" applyFill="0" applyAlignment="0" applyProtection="0"/>
    <xf numFmtId="0" fontId="188" fillId="30" borderId="9" applyNumberFormat="0" applyAlignment="0" applyProtection="0"/>
    <xf numFmtId="0" fontId="1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0" fillId="31" borderId="4" applyNumberFormat="0" applyAlignment="0" applyProtection="0"/>
    <xf numFmtId="0" fontId="15" fillId="0" borderId="0">
      <alignment vertical="center"/>
      <protection/>
    </xf>
    <xf numFmtId="0" fontId="1" fillId="0" borderId="0">
      <alignment vertical="center"/>
      <protection/>
    </xf>
    <xf numFmtId="0" fontId="191" fillId="0" borderId="0" applyNumberFormat="0" applyFill="0" applyBorder="0" applyAlignment="0" applyProtection="0"/>
    <xf numFmtId="0" fontId="192" fillId="32" borderId="0" applyNumberFormat="0" applyBorder="0" applyAlignment="0" applyProtection="0"/>
  </cellStyleXfs>
  <cellXfs count="1732">
    <xf numFmtId="0" fontId="0" fillId="0" borderId="0" xfId="0" applyFont="1" applyAlignment="1">
      <alignment vertical="center"/>
    </xf>
    <xf numFmtId="0" fontId="3" fillId="0" borderId="0" xfId="0" applyFont="1" applyAlignment="1">
      <alignment vertical="center"/>
    </xf>
    <xf numFmtId="0" fontId="0" fillId="33" borderId="0" xfId="0" applyFill="1" applyAlignment="1">
      <alignment vertical="center"/>
    </xf>
    <xf numFmtId="49" fontId="0" fillId="33" borderId="0" xfId="0" applyNumberFormat="1" applyFill="1" applyAlignment="1">
      <alignment vertical="center"/>
    </xf>
    <xf numFmtId="0" fontId="0" fillId="34" borderId="0" xfId="0" applyFill="1" applyAlignment="1">
      <alignment vertical="center"/>
    </xf>
    <xf numFmtId="0" fontId="0" fillId="34" borderId="10" xfId="0" applyFill="1" applyBorder="1" applyAlignment="1">
      <alignment vertical="center"/>
    </xf>
    <xf numFmtId="0" fontId="0" fillId="34" borderId="0" xfId="0" applyFill="1" applyAlignment="1" quotePrefix="1">
      <alignment horizontal="center" vertical="center"/>
    </xf>
    <xf numFmtId="0" fontId="19" fillId="33" borderId="0" xfId="0" applyFont="1" applyFill="1" applyAlignment="1">
      <alignment vertical="center"/>
    </xf>
    <xf numFmtId="0" fontId="0" fillId="34" borderId="10" xfId="0" applyFill="1" applyBorder="1" applyAlignment="1">
      <alignment horizontal="center" vertical="center"/>
    </xf>
    <xf numFmtId="0" fontId="0" fillId="35" borderId="10" xfId="0" applyFill="1" applyBorder="1" applyAlignment="1" applyProtection="1">
      <alignment vertical="center"/>
      <protection locked="0"/>
    </xf>
    <xf numFmtId="0" fontId="21" fillId="33" borderId="0" xfId="0" applyFont="1" applyFill="1" applyAlignment="1">
      <alignment horizontal="right" vertical="center"/>
    </xf>
    <xf numFmtId="0" fontId="21" fillId="33" borderId="0" xfId="0" applyFont="1" applyFill="1" applyAlignment="1">
      <alignment vertical="center"/>
    </xf>
    <xf numFmtId="0" fontId="22" fillId="33" borderId="0" xfId="0" applyFont="1" applyFill="1" applyAlignment="1">
      <alignment vertical="center"/>
    </xf>
    <xf numFmtId="0" fontId="0" fillId="35" borderId="10" xfId="0" applyFill="1" applyBorder="1" applyAlignment="1" applyProtection="1">
      <alignment horizontal="center" vertical="center"/>
      <protection locked="0"/>
    </xf>
    <xf numFmtId="0" fontId="0" fillId="34" borderId="11" xfId="0" applyFill="1" applyBorder="1" applyAlignment="1">
      <alignment vertical="center"/>
    </xf>
    <xf numFmtId="0" fontId="0" fillId="34" borderId="12" xfId="0" applyFill="1" applyBorder="1" applyAlignment="1">
      <alignment vertical="center"/>
    </xf>
    <xf numFmtId="0" fontId="3" fillId="34" borderId="0" xfId="0" applyFont="1" applyFill="1" applyAlignment="1">
      <alignment vertical="center"/>
    </xf>
    <xf numFmtId="0" fontId="3" fillId="35" borderId="0" xfId="0" applyFont="1" applyFill="1" applyAlignment="1">
      <alignment vertical="center"/>
    </xf>
    <xf numFmtId="0" fontId="0" fillId="35" borderId="0" xfId="0" applyFill="1" applyAlignment="1">
      <alignment vertical="center"/>
    </xf>
    <xf numFmtId="0" fontId="25" fillId="33" borderId="0" xfId="0" applyFont="1" applyFill="1" applyAlignment="1">
      <alignment vertical="center"/>
    </xf>
    <xf numFmtId="0" fontId="3" fillId="36" borderId="0" xfId="0" applyFont="1" applyFill="1" applyAlignment="1">
      <alignment vertical="center"/>
    </xf>
    <xf numFmtId="0" fontId="19" fillId="33" borderId="0" xfId="0" applyFont="1" applyFill="1" applyAlignment="1">
      <alignment horizontal="right" vertical="center"/>
    </xf>
    <xf numFmtId="0" fontId="20" fillId="36" borderId="0" xfId="0" applyFont="1" applyFill="1" applyAlignment="1">
      <alignment vertical="center"/>
    </xf>
    <xf numFmtId="0" fontId="0" fillId="36" borderId="0" xfId="0" applyFill="1" applyAlignment="1">
      <alignment vertical="center"/>
    </xf>
    <xf numFmtId="0" fontId="0" fillId="34" borderId="13" xfId="0" applyFill="1" applyBorder="1" applyAlignment="1">
      <alignment horizontal="center" vertical="center"/>
    </xf>
    <xf numFmtId="0" fontId="0" fillId="34" borderId="0" xfId="0" applyFill="1" applyAlignment="1">
      <alignment horizontal="center" vertical="center"/>
    </xf>
    <xf numFmtId="0" fontId="0" fillId="33" borderId="0" xfId="0" applyFill="1" applyAlignment="1">
      <alignment horizontal="center" vertical="center"/>
    </xf>
    <xf numFmtId="0" fontId="21" fillId="33" borderId="0" xfId="0" applyFont="1" applyFill="1" applyAlignment="1">
      <alignment horizontal="center" vertical="center"/>
    </xf>
    <xf numFmtId="0" fontId="29" fillId="33" borderId="0" xfId="0" applyFont="1" applyFill="1" applyAlignment="1">
      <alignment vertical="center"/>
    </xf>
    <xf numFmtId="0" fontId="29" fillId="33" borderId="0" xfId="0" applyFont="1" applyFill="1" applyAlignment="1">
      <alignment horizontal="right"/>
    </xf>
    <xf numFmtId="0" fontId="30" fillId="33" borderId="0" xfId="0" applyFont="1" applyFill="1" applyAlignment="1">
      <alignment vertical="center"/>
    </xf>
    <xf numFmtId="0" fontId="31" fillId="33" borderId="0" xfId="0" applyFont="1" applyFill="1" applyAlignment="1">
      <alignment horizontal="right" vertical="center"/>
    </xf>
    <xf numFmtId="178" fontId="32" fillId="33" borderId="0" xfId="0" applyNumberFormat="1" applyFont="1" applyFill="1" applyAlignment="1">
      <alignment horizontal="center" vertical="center"/>
    </xf>
    <xf numFmtId="179" fontId="32" fillId="33" borderId="0" xfId="0" applyNumberFormat="1" applyFont="1" applyFill="1" applyAlignment="1">
      <alignment horizontal="center" vertical="center"/>
    </xf>
    <xf numFmtId="0" fontId="32" fillId="33" borderId="0" xfId="0" applyFont="1" applyFill="1" applyAlignment="1">
      <alignment vertical="center"/>
    </xf>
    <xf numFmtId="49" fontId="0" fillId="35" borderId="10" xfId="0" applyNumberFormat="1" applyFill="1" applyBorder="1" applyAlignment="1" applyProtection="1">
      <alignment horizontal="center" vertical="center"/>
      <protection locked="0"/>
    </xf>
    <xf numFmtId="0" fontId="31" fillId="35" borderId="0" xfId="0" applyFont="1" applyFill="1" applyAlignment="1">
      <alignment vertical="center"/>
    </xf>
    <xf numFmtId="0" fontId="40" fillId="33" borderId="0" xfId="0" applyFont="1" applyFill="1" applyAlignment="1">
      <alignmen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16" xfId="0" applyFont="1" applyBorder="1" applyAlignment="1">
      <alignment vertical="center"/>
    </xf>
    <xf numFmtId="0" fontId="12" fillId="0" borderId="17" xfId="0" applyFont="1" applyBorder="1" applyAlignment="1">
      <alignment vertical="center"/>
    </xf>
    <xf numFmtId="0" fontId="3" fillId="0" borderId="18"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1" fillId="34" borderId="0" xfId="0" applyFont="1" applyFill="1" applyAlignment="1">
      <alignment vertical="center" wrapText="1"/>
    </xf>
    <xf numFmtId="0" fontId="0" fillId="34" borderId="31" xfId="0" applyFill="1" applyBorder="1" applyAlignment="1">
      <alignment vertical="center"/>
    </xf>
    <xf numFmtId="0" fontId="31" fillId="34" borderId="0" xfId="0" applyFont="1" applyFill="1" applyAlignment="1">
      <alignment vertical="top" wrapText="1"/>
    </xf>
    <xf numFmtId="0" fontId="19" fillId="34" borderId="0" xfId="0" applyFont="1" applyFill="1" applyAlignment="1">
      <alignment horizontal="center" vertical="top" wrapText="1"/>
    </xf>
    <xf numFmtId="0" fontId="29" fillId="33" borderId="0" xfId="0" applyFont="1" applyFill="1" applyAlignment="1">
      <alignment horizontal="right" vertical="center"/>
    </xf>
    <xf numFmtId="0" fontId="31" fillId="33" borderId="0" xfId="0" applyFont="1" applyFill="1" applyAlignment="1">
      <alignment vertical="center"/>
    </xf>
    <xf numFmtId="0" fontId="50" fillId="33" borderId="0" xfId="0" applyFont="1" applyFill="1" applyAlignment="1">
      <alignment horizontal="center" vertical="top"/>
    </xf>
    <xf numFmtId="0" fontId="0" fillId="35" borderId="10" xfId="0" applyFill="1" applyBorder="1" applyAlignment="1">
      <alignment vertical="center"/>
    </xf>
    <xf numFmtId="49" fontId="0" fillId="34" borderId="10" xfId="0" applyNumberFormat="1" applyFill="1" applyBorder="1" applyAlignment="1">
      <alignment vertical="center"/>
    </xf>
    <xf numFmtId="0" fontId="0" fillId="34" borderId="10" xfId="0" applyFill="1" applyBorder="1" applyAlignment="1">
      <alignment horizontal="right" vertical="center"/>
    </xf>
    <xf numFmtId="0" fontId="29" fillId="33" borderId="0" xfId="0" applyFont="1" applyFill="1" applyAlignment="1">
      <alignment/>
    </xf>
    <xf numFmtId="0" fontId="29" fillId="0" borderId="32" xfId="0" applyFont="1" applyBorder="1" applyAlignment="1">
      <alignment horizontal="center" vertical="center"/>
    </xf>
    <xf numFmtId="0" fontId="35" fillId="35" borderId="0" xfId="0" applyFont="1" applyFill="1" applyAlignment="1">
      <alignment vertical="center"/>
    </xf>
    <xf numFmtId="0" fontId="53" fillId="35" borderId="33" xfId="0" applyFont="1" applyFill="1" applyBorder="1" applyAlignment="1">
      <alignment/>
    </xf>
    <xf numFmtId="0" fontId="3" fillId="0" borderId="17" xfId="0" applyFont="1" applyBorder="1" applyAlignment="1">
      <alignment vertical="center"/>
    </xf>
    <xf numFmtId="0" fontId="16" fillId="35" borderId="0" xfId="0" applyFont="1" applyFill="1" applyAlignment="1">
      <alignment vertical="center" textRotation="255" wrapText="1"/>
    </xf>
    <xf numFmtId="0" fontId="0" fillId="0" borderId="0" xfId="0" applyAlignment="1">
      <alignment horizontal="right" vertical="center"/>
    </xf>
    <xf numFmtId="0" fontId="43" fillId="35" borderId="0" xfId="0" applyFont="1" applyFill="1" applyAlignment="1">
      <alignment horizontal="distributed" vertical="center"/>
    </xf>
    <xf numFmtId="0" fontId="0" fillId="35" borderId="0" xfId="0" applyFill="1" applyAlignment="1">
      <alignment horizontal="right" vertical="center"/>
    </xf>
    <xf numFmtId="0" fontId="0" fillId="37" borderId="0" xfId="0" applyFill="1" applyAlignment="1">
      <alignment vertical="center"/>
    </xf>
    <xf numFmtId="0" fontId="57" fillId="33" borderId="0" xfId="0" applyFont="1" applyFill="1" applyAlignment="1">
      <alignment vertical="center" textRotation="255"/>
    </xf>
    <xf numFmtId="49" fontId="12" fillId="0" borderId="21" xfId="0" applyNumberFormat="1" applyFont="1" applyBorder="1" applyAlignment="1">
      <alignment horizontal="center" vertical="center"/>
    </xf>
    <xf numFmtId="0" fontId="51" fillId="0" borderId="0" xfId="0" applyFont="1" applyAlignment="1">
      <alignment vertical="center" wrapText="1"/>
    </xf>
    <xf numFmtId="0" fontId="3" fillId="0" borderId="0" xfId="64" applyFont="1">
      <alignment vertical="center"/>
      <protection/>
    </xf>
    <xf numFmtId="0" fontId="3" fillId="0" borderId="0" xfId="64" applyFont="1" applyAlignment="1">
      <alignment horizontal="right" vertical="center"/>
      <protection/>
    </xf>
    <xf numFmtId="0" fontId="62" fillId="0" borderId="0" xfId="64" applyFont="1" applyAlignment="1" applyProtection="1" quotePrefix="1">
      <alignment horizontal="center" vertical="center"/>
      <protection locked="0"/>
    </xf>
    <xf numFmtId="0" fontId="3" fillId="0" borderId="0" xfId="64" applyFont="1" applyAlignment="1">
      <alignment horizontal="center" vertical="center"/>
      <protection/>
    </xf>
    <xf numFmtId="0" fontId="3" fillId="0" borderId="34" xfId="64" applyFont="1" applyBorder="1">
      <alignment vertical="center"/>
      <protection/>
    </xf>
    <xf numFmtId="0" fontId="3" fillId="0" borderId="35" xfId="64" applyFont="1" applyBorder="1" applyAlignment="1">
      <alignment horizontal="center" vertical="center"/>
      <protection/>
    </xf>
    <xf numFmtId="0" fontId="3" fillId="0" borderId="36" xfId="64" applyFont="1" applyBorder="1" applyAlignment="1">
      <alignment horizontal="center" vertical="center"/>
      <protection/>
    </xf>
    <xf numFmtId="0" fontId="3" fillId="35" borderId="0" xfId="64" applyFont="1" applyFill="1">
      <alignment vertical="center"/>
      <protection/>
    </xf>
    <xf numFmtId="0" fontId="52" fillId="35" borderId="0" xfId="64" applyFont="1" applyFill="1" applyAlignment="1">
      <alignment horizontal="center" vertical="top"/>
      <protection/>
    </xf>
    <xf numFmtId="0" fontId="4" fillId="35" borderId="0" xfId="64" applyFont="1" applyFill="1" applyAlignment="1">
      <alignment horizontal="center" vertical="center"/>
      <protection/>
    </xf>
    <xf numFmtId="0" fontId="43" fillId="35" borderId="16" xfId="64" applyFont="1" applyFill="1" applyBorder="1" applyAlignment="1">
      <alignment vertical="top" wrapText="1"/>
      <protection/>
    </xf>
    <xf numFmtId="0" fontId="6" fillId="35" borderId="0" xfId="64" applyFont="1" applyFill="1">
      <alignment vertical="center"/>
      <protection/>
    </xf>
    <xf numFmtId="0" fontId="3" fillId="35" borderId="0" xfId="64" applyFont="1" applyFill="1" applyAlignment="1">
      <alignment horizontal="center" vertical="center"/>
      <protection/>
    </xf>
    <xf numFmtId="0" fontId="9" fillId="35" borderId="0" xfId="64" applyFont="1" applyFill="1" applyAlignment="1">
      <alignment horizontal="center" vertical="center"/>
      <protection/>
    </xf>
    <xf numFmtId="0" fontId="4" fillId="35" borderId="0" xfId="64" applyFont="1" applyFill="1">
      <alignment vertical="center"/>
      <protection/>
    </xf>
    <xf numFmtId="0" fontId="12" fillId="35" borderId="0" xfId="64" applyFont="1" applyFill="1" applyAlignment="1">
      <alignment horizontal="right"/>
      <protection/>
    </xf>
    <xf numFmtId="0" fontId="63" fillId="35" borderId="37" xfId="63" applyFont="1" applyFill="1" applyBorder="1" applyAlignment="1">
      <alignment horizontal="left" vertical="center" shrinkToFit="1"/>
      <protection/>
    </xf>
    <xf numFmtId="0" fontId="61" fillId="35" borderId="37" xfId="63" applyFont="1" applyFill="1" applyBorder="1" applyAlignment="1">
      <alignment horizontal="left" vertical="center" shrinkToFit="1"/>
      <protection/>
    </xf>
    <xf numFmtId="0" fontId="63" fillId="35" borderId="14" xfId="63" applyFont="1" applyFill="1" applyBorder="1">
      <alignment vertical="center"/>
      <protection/>
    </xf>
    <xf numFmtId="0" fontId="61" fillId="35" borderId="14" xfId="63" applyFont="1" applyFill="1" applyBorder="1">
      <alignment vertical="center"/>
      <protection/>
    </xf>
    <xf numFmtId="0" fontId="63" fillId="35" borderId="38" xfId="63" applyFont="1" applyFill="1" applyBorder="1">
      <alignment vertical="center"/>
      <protection/>
    </xf>
    <xf numFmtId="0" fontId="15" fillId="0" borderId="0" xfId="63">
      <alignment vertical="center"/>
      <protection/>
    </xf>
    <xf numFmtId="0" fontId="60" fillId="36" borderId="0" xfId="0" applyFont="1" applyFill="1" applyAlignment="1">
      <alignment vertical="center" wrapText="1"/>
    </xf>
    <xf numFmtId="0" fontId="3" fillId="34" borderId="0" xfId="64" applyFont="1" applyFill="1">
      <alignment vertical="center"/>
      <protection/>
    </xf>
    <xf numFmtId="0" fontId="23" fillId="34" borderId="0" xfId="64" applyFont="1" applyFill="1" applyAlignment="1">
      <alignment vertical="top"/>
      <protection/>
    </xf>
    <xf numFmtId="0" fontId="0" fillId="34" borderId="0" xfId="0" applyFill="1" applyAlignment="1">
      <alignment horizontal="right" vertical="center"/>
    </xf>
    <xf numFmtId="0" fontId="93" fillId="34" borderId="0" xfId="0" applyFont="1" applyFill="1" applyAlignment="1">
      <alignment vertical="center"/>
    </xf>
    <xf numFmtId="0" fontId="94" fillId="34" borderId="0" xfId="0" applyFont="1" applyFill="1" applyAlignment="1">
      <alignment horizontal="right" vertical="center"/>
    </xf>
    <xf numFmtId="177" fontId="31" fillId="38" borderId="39" xfId="0" applyNumberFormat="1" applyFont="1" applyFill="1" applyBorder="1" applyAlignment="1">
      <alignment vertical="center"/>
    </xf>
    <xf numFmtId="177" fontId="31" fillId="38" borderId="40" xfId="0" applyNumberFormat="1" applyFont="1" applyFill="1" applyBorder="1" applyAlignment="1">
      <alignment vertical="center"/>
    </xf>
    <xf numFmtId="177" fontId="31" fillId="38" borderId="41" xfId="0" applyNumberFormat="1" applyFont="1" applyFill="1" applyBorder="1" applyAlignment="1">
      <alignment vertical="center"/>
    </xf>
    <xf numFmtId="38" fontId="1" fillId="34" borderId="0" xfId="49" applyFont="1" applyFill="1" applyAlignment="1">
      <alignment vertical="center"/>
    </xf>
    <xf numFmtId="38" fontId="1" fillId="35" borderId="10" xfId="49" applyFont="1" applyFill="1" applyBorder="1" applyAlignment="1">
      <alignment vertical="center"/>
    </xf>
    <xf numFmtId="0" fontId="29" fillId="38" borderId="10" xfId="0" applyFont="1" applyFill="1" applyBorder="1" applyAlignment="1">
      <alignment horizontal="center" vertical="center"/>
    </xf>
    <xf numFmtId="38" fontId="31" fillId="38" borderId="10" xfId="49" applyFont="1" applyFill="1" applyBorder="1" applyAlignment="1">
      <alignment vertical="center"/>
    </xf>
    <xf numFmtId="0" fontId="16" fillId="34" borderId="0" xfId="0" applyFont="1" applyFill="1" applyAlignment="1">
      <alignment horizontal="center" vertical="center"/>
    </xf>
    <xf numFmtId="0" fontId="16" fillId="34" borderId="0" xfId="0" applyFont="1" applyFill="1" applyAlignment="1">
      <alignment vertical="center"/>
    </xf>
    <xf numFmtId="0" fontId="17" fillId="35" borderId="10" xfId="0" applyFont="1" applyFill="1" applyBorder="1" applyAlignment="1">
      <alignment horizontal="center" vertical="center"/>
    </xf>
    <xf numFmtId="0" fontId="9" fillId="35" borderId="0" xfId="64" applyFont="1" applyFill="1" applyAlignment="1" quotePrefix="1">
      <alignment horizontal="center" vertical="center"/>
      <protection/>
    </xf>
    <xf numFmtId="0" fontId="13" fillId="34" borderId="0" xfId="64" applyFont="1" applyFill="1">
      <alignment vertical="center"/>
      <protection/>
    </xf>
    <xf numFmtId="0" fontId="13" fillId="35" borderId="0" xfId="64" applyFont="1" applyFill="1">
      <alignment vertical="center"/>
      <protection/>
    </xf>
    <xf numFmtId="0" fontId="94" fillId="34" borderId="0" xfId="0" applyFont="1" applyFill="1" applyAlignment="1">
      <alignment vertical="center"/>
    </xf>
    <xf numFmtId="0" fontId="96" fillId="34" borderId="0" xfId="64" applyFont="1" applyFill="1">
      <alignment vertical="center"/>
      <protection/>
    </xf>
    <xf numFmtId="0" fontId="49" fillId="0" borderId="42" xfId="0" applyFont="1" applyBorder="1" applyAlignment="1">
      <alignment vertical="center"/>
    </xf>
    <xf numFmtId="0" fontId="49" fillId="0" borderId="43" xfId="0" applyFont="1" applyBorder="1" applyAlignment="1">
      <alignment vertical="center"/>
    </xf>
    <xf numFmtId="0" fontId="29" fillId="38" borderId="44" xfId="0" applyFont="1" applyFill="1" applyBorder="1" applyAlignment="1">
      <alignment horizontal="center" vertical="center"/>
    </xf>
    <xf numFmtId="38" fontId="31" fillId="38" borderId="45" xfId="49" applyFont="1" applyFill="1" applyBorder="1" applyAlignment="1">
      <alignment vertical="center"/>
    </xf>
    <xf numFmtId="0" fontId="29" fillId="38" borderId="46" xfId="0" applyFont="1" applyFill="1" applyBorder="1" applyAlignment="1">
      <alignment horizontal="center" vertical="center"/>
    </xf>
    <xf numFmtId="38" fontId="31" fillId="38" borderId="47" xfId="49" applyFont="1" applyFill="1" applyBorder="1" applyAlignment="1">
      <alignment vertical="center"/>
    </xf>
    <xf numFmtId="0" fontId="29" fillId="38" borderId="48" xfId="0" applyFont="1" applyFill="1" applyBorder="1" applyAlignment="1">
      <alignment horizontal="center" vertical="center"/>
    </xf>
    <xf numFmtId="38" fontId="31" fillId="38" borderId="49" xfId="49" applyFont="1" applyFill="1" applyBorder="1" applyAlignment="1">
      <alignment vertical="center"/>
    </xf>
    <xf numFmtId="0" fontId="31" fillId="35" borderId="50" xfId="0" applyFont="1" applyFill="1" applyBorder="1" applyAlignment="1">
      <alignment horizontal="center" vertical="center"/>
    </xf>
    <xf numFmtId="0" fontId="31" fillId="35" borderId="51" xfId="0" applyFont="1" applyFill="1" applyBorder="1" applyAlignment="1">
      <alignment horizontal="center" vertical="center"/>
    </xf>
    <xf numFmtId="0" fontId="97" fillId="34" borderId="0" xfId="64" applyFont="1" applyFill="1" applyAlignment="1">
      <alignment horizontal="right" vertical="center"/>
      <protection/>
    </xf>
    <xf numFmtId="38" fontId="1" fillId="35" borderId="10" xfId="49" applyFont="1" applyFill="1" applyBorder="1" applyAlignment="1" applyProtection="1">
      <alignment vertical="center" shrinkToFit="1"/>
      <protection locked="0"/>
    </xf>
    <xf numFmtId="0" fontId="0" fillId="39" borderId="52" xfId="0" applyFill="1" applyBorder="1" applyAlignment="1">
      <alignment vertical="center"/>
    </xf>
    <xf numFmtId="0" fontId="0" fillId="39" borderId="0" xfId="0" applyFill="1" applyAlignment="1">
      <alignment vertical="center"/>
    </xf>
    <xf numFmtId="0" fontId="0" fillId="39" borderId="53" xfId="0" applyFill="1" applyBorder="1" applyAlignment="1">
      <alignment vertical="center"/>
    </xf>
    <xf numFmtId="0" fontId="0" fillId="39" borderId="54" xfId="0" applyFill="1" applyBorder="1" applyAlignment="1">
      <alignment vertical="center"/>
    </xf>
    <xf numFmtId="0" fontId="0" fillId="39" borderId="55" xfId="0" applyFill="1" applyBorder="1" applyAlignment="1">
      <alignment vertical="center"/>
    </xf>
    <xf numFmtId="0" fontId="0" fillId="39" borderId="56" xfId="0" applyFill="1" applyBorder="1" applyAlignment="1">
      <alignment vertical="center"/>
    </xf>
    <xf numFmtId="0" fontId="12" fillId="34" borderId="0" xfId="64" applyFont="1" applyFill="1">
      <alignment vertical="center"/>
      <protection/>
    </xf>
    <xf numFmtId="0" fontId="3" fillId="34" borderId="53" xfId="0" applyFont="1" applyFill="1" applyBorder="1" applyAlignment="1">
      <alignment vertical="center"/>
    </xf>
    <xf numFmtId="0" fontId="1" fillId="34" borderId="0" xfId="0" applyFont="1" applyFill="1" applyAlignment="1">
      <alignment vertical="center"/>
    </xf>
    <xf numFmtId="0" fontId="15" fillId="0" borderId="0" xfId="64" applyFont="1" applyAlignment="1" applyProtection="1" quotePrefix="1">
      <alignment horizontal="center" vertical="center"/>
      <protection locked="0"/>
    </xf>
    <xf numFmtId="0" fontId="3" fillId="0" borderId="26" xfId="64" applyFont="1" applyBorder="1">
      <alignment vertical="center"/>
      <protection/>
    </xf>
    <xf numFmtId="0" fontId="56" fillId="35" borderId="0" xfId="64" applyFont="1" applyFill="1" applyAlignment="1">
      <alignment vertical="center" wrapText="1"/>
      <protection/>
    </xf>
    <xf numFmtId="0" fontId="0" fillId="33" borderId="10" xfId="0" applyFill="1" applyBorder="1" applyAlignment="1">
      <alignment vertical="center"/>
    </xf>
    <xf numFmtId="0" fontId="1" fillId="0" borderId="0" xfId="64">
      <alignment vertical="center"/>
      <protection/>
    </xf>
    <xf numFmtId="0" fontId="12" fillId="0" borderId="14" xfId="64" applyFont="1" applyBorder="1" applyAlignment="1">
      <alignment horizontal="right" vertical="center"/>
      <protection/>
    </xf>
    <xf numFmtId="0" fontId="33" fillId="0" borderId="33" xfId="64" applyFont="1" applyBorder="1" applyAlignment="1">
      <alignment/>
      <protection/>
    </xf>
    <xf numFmtId="0" fontId="12" fillId="0" borderId="15" xfId="64" applyFont="1" applyBorder="1" applyAlignment="1">
      <alignment horizontal="right" vertical="center"/>
      <protection/>
    </xf>
    <xf numFmtId="0" fontId="12" fillId="0" borderId="16" xfId="64" applyFont="1" applyBorder="1">
      <alignment vertical="center"/>
      <protection/>
    </xf>
    <xf numFmtId="0" fontId="12" fillId="0" borderId="17" xfId="64" applyFont="1" applyBorder="1">
      <alignment vertical="center"/>
      <protection/>
    </xf>
    <xf numFmtId="0" fontId="8" fillId="34" borderId="0" xfId="0" applyFont="1" applyFill="1" applyAlignment="1" quotePrefix="1">
      <alignment vertical="center"/>
    </xf>
    <xf numFmtId="0" fontId="10" fillId="34" borderId="0" xfId="0" applyFont="1" applyFill="1" applyAlignment="1">
      <alignment vertical="center"/>
    </xf>
    <xf numFmtId="0" fontId="61" fillId="0" borderId="17" xfId="63" applyFont="1" applyBorder="1" applyAlignment="1">
      <alignment horizontal="center" vertical="center"/>
      <protection/>
    </xf>
    <xf numFmtId="0" fontId="99" fillId="35" borderId="57" xfId="64" applyFont="1" applyFill="1" applyBorder="1" applyAlignment="1">
      <alignment vertical="center" wrapText="1" shrinkToFit="1"/>
      <protection/>
    </xf>
    <xf numFmtId="0" fontId="100" fillId="35" borderId="0" xfId="64" applyFont="1" applyFill="1" applyAlignment="1">
      <alignment horizontal="left" vertical="center" shrinkToFit="1"/>
      <protection/>
    </xf>
    <xf numFmtId="0" fontId="36" fillId="35" borderId="0" xfId="64" applyFont="1" applyFill="1" applyAlignment="1">
      <alignment horizontal="left" vertical="center" shrinkToFit="1"/>
      <protection/>
    </xf>
    <xf numFmtId="0" fontId="36" fillId="35" borderId="0" xfId="64" applyFont="1" applyFill="1" applyAlignment="1">
      <alignment vertical="top" shrinkToFit="1"/>
      <protection/>
    </xf>
    <xf numFmtId="0" fontId="61" fillId="35" borderId="37" xfId="63" applyFont="1" applyFill="1" applyBorder="1" applyAlignment="1" applyProtection="1">
      <alignment horizontal="left" vertical="center" shrinkToFit="1"/>
      <protection locked="0"/>
    </xf>
    <xf numFmtId="38" fontId="61" fillId="35" borderId="58" xfId="52" applyFont="1" applyFill="1" applyBorder="1" applyAlignment="1" applyProtection="1">
      <alignment vertical="center"/>
      <protection locked="0"/>
    </xf>
    <xf numFmtId="0" fontId="63" fillId="35" borderId="37" xfId="63" applyFont="1" applyFill="1" applyBorder="1" applyAlignment="1" applyProtection="1">
      <alignment horizontal="left" vertical="center" shrinkToFit="1"/>
      <protection locked="0"/>
    </xf>
    <xf numFmtId="0" fontId="63" fillId="35" borderId="14" xfId="63" applyFont="1" applyFill="1" applyBorder="1" applyProtection="1">
      <alignment vertical="center"/>
      <protection locked="0"/>
    </xf>
    <xf numFmtId="0" fontId="61" fillId="35" borderId="14" xfId="63" applyFont="1" applyFill="1" applyBorder="1" applyProtection="1">
      <alignment vertical="center"/>
      <protection locked="0"/>
    </xf>
    <xf numFmtId="0" fontId="63" fillId="35" borderId="38" xfId="63" applyFont="1" applyFill="1" applyBorder="1" applyProtection="1">
      <alignment vertical="center"/>
      <protection locked="0"/>
    </xf>
    <xf numFmtId="0" fontId="62" fillId="0" borderId="0" xfId="64" applyFont="1" applyAlignment="1" quotePrefix="1">
      <alignment horizontal="center" vertical="center"/>
      <protection/>
    </xf>
    <xf numFmtId="0" fontId="3" fillId="0" borderId="35" xfId="64" applyFont="1" applyBorder="1">
      <alignment vertical="center"/>
      <protection/>
    </xf>
    <xf numFmtId="0" fontId="3" fillId="0" borderId="59" xfId="64" applyFont="1" applyBorder="1">
      <alignment vertical="center"/>
      <protection/>
    </xf>
    <xf numFmtId="0" fontId="3" fillId="0" borderId="38" xfId="64" applyFont="1" applyBorder="1">
      <alignment vertical="center"/>
      <protection/>
    </xf>
    <xf numFmtId="0" fontId="3" fillId="0" borderId="60" xfId="64" applyFont="1" applyBorder="1">
      <alignment vertical="center"/>
      <protection/>
    </xf>
    <xf numFmtId="0" fontId="3" fillId="0" borderId="36" xfId="64" applyFont="1" applyBorder="1">
      <alignment vertical="center"/>
      <protection/>
    </xf>
    <xf numFmtId="0" fontId="3" fillId="0" borderId="61" xfId="64" applyFont="1" applyBorder="1">
      <alignment vertical="center"/>
      <protection/>
    </xf>
    <xf numFmtId="0" fontId="3" fillId="0" borderId="62" xfId="64" applyFont="1" applyBorder="1">
      <alignment vertical="center"/>
      <protection/>
    </xf>
    <xf numFmtId="0" fontId="3" fillId="0" borderId="63" xfId="64" applyFont="1" applyBorder="1">
      <alignment vertical="center"/>
      <protection/>
    </xf>
    <xf numFmtId="0" fontId="6" fillId="35" borderId="0" xfId="64" applyFont="1" applyFill="1" applyAlignment="1">
      <alignment horizontal="right" vertical="center"/>
      <protection/>
    </xf>
    <xf numFmtId="0" fontId="62" fillId="0" borderId="21" xfId="64" applyFont="1" applyBorder="1" applyAlignment="1">
      <alignment horizontal="center" vertical="center"/>
      <protection/>
    </xf>
    <xf numFmtId="49" fontId="62" fillId="0" borderId="14" xfId="64" applyNumberFormat="1" applyFont="1" applyBorder="1" applyAlignment="1">
      <alignment horizontal="right" vertical="center"/>
      <protection/>
    </xf>
    <xf numFmtId="0" fontId="62" fillId="0" borderId="14" xfId="64" applyFont="1" applyBorder="1" applyAlignment="1">
      <alignment horizontal="right" vertical="center"/>
      <protection/>
    </xf>
    <xf numFmtId="0" fontId="52" fillId="35" borderId="0" xfId="0" applyFont="1" applyFill="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35" borderId="0" xfId="0" applyFont="1" applyFill="1" applyAlignment="1">
      <alignment horizontal="right" vertical="center"/>
    </xf>
    <xf numFmtId="0" fontId="11" fillId="35" borderId="0" xfId="0" applyFont="1" applyFill="1" applyAlignment="1">
      <alignment horizontal="center" vertical="center"/>
    </xf>
    <xf numFmtId="0" fontId="8" fillId="35" borderId="61" xfId="0" applyFont="1" applyFill="1" applyBorder="1" applyAlignment="1">
      <alignment vertical="center" shrinkToFit="1"/>
    </xf>
    <xf numFmtId="0" fontId="8" fillId="35" borderId="63" xfId="0" applyFont="1" applyFill="1" applyBorder="1" applyAlignment="1">
      <alignment vertical="center"/>
    </xf>
    <xf numFmtId="0" fontId="3" fillId="35" borderId="64" xfId="0" applyFont="1" applyFill="1" applyBorder="1" applyAlignment="1">
      <alignment vertical="center"/>
    </xf>
    <xf numFmtId="0" fontId="3" fillId="35" borderId="65" xfId="0" applyFont="1" applyFill="1" applyBorder="1" applyAlignment="1">
      <alignment horizontal="distributed" vertical="center"/>
    </xf>
    <xf numFmtId="0" fontId="3" fillId="35" borderId="65" xfId="0" applyFont="1" applyFill="1" applyBorder="1" applyAlignment="1">
      <alignment horizontal="center" vertical="center"/>
    </xf>
    <xf numFmtId="0" fontId="3" fillId="35" borderId="0" xfId="0" applyFont="1" applyFill="1" applyAlignment="1" quotePrefix="1">
      <alignment horizontal="right" vertical="center"/>
    </xf>
    <xf numFmtId="0" fontId="3" fillId="35" borderId="0" xfId="0" applyFont="1" applyFill="1" applyAlignment="1">
      <alignment horizontal="center" vertical="center"/>
    </xf>
    <xf numFmtId="0" fontId="3" fillId="35" borderId="66" xfId="0" applyFont="1" applyFill="1" applyBorder="1" applyAlignment="1">
      <alignment horizontal="center" vertical="center" textRotation="255"/>
    </xf>
    <xf numFmtId="0" fontId="12" fillId="35" borderId="0" xfId="0" applyFont="1" applyFill="1" applyAlignment="1">
      <alignment vertical="center"/>
    </xf>
    <xf numFmtId="0" fontId="12" fillId="35" borderId="0" xfId="0" applyFont="1" applyFill="1" applyAlignment="1">
      <alignment horizontal="right" vertical="center"/>
    </xf>
    <xf numFmtId="0" fontId="12" fillId="0" borderId="21" xfId="0" applyFont="1" applyBorder="1" applyAlignment="1">
      <alignment horizontal="center" vertical="center"/>
    </xf>
    <xf numFmtId="49" fontId="12" fillId="0" borderId="14" xfId="0" applyNumberFormat="1" applyFont="1" applyBorder="1" applyAlignment="1">
      <alignment horizontal="right" vertical="center"/>
    </xf>
    <xf numFmtId="0" fontId="12" fillId="35" borderId="17" xfId="0" applyFont="1" applyFill="1" applyBorder="1" applyAlignment="1">
      <alignment vertical="center"/>
    </xf>
    <xf numFmtId="0" fontId="0" fillId="34" borderId="0" xfId="0" applyFill="1" applyAlignment="1" quotePrefix="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67" xfId="0" applyFont="1" applyBorder="1" applyAlignment="1">
      <alignment horizontal="center" vertical="center"/>
    </xf>
    <xf numFmtId="0" fontId="5" fillId="35" borderId="0" xfId="64" applyFont="1" applyFill="1">
      <alignment vertical="center"/>
      <protection/>
    </xf>
    <xf numFmtId="0" fontId="3" fillId="35" borderId="37" xfId="64" applyFont="1" applyFill="1" applyBorder="1">
      <alignment vertical="center"/>
      <protection/>
    </xf>
    <xf numFmtId="0" fontId="3" fillId="35" borderId="0" xfId="64" applyFont="1" applyFill="1" applyAlignment="1">
      <alignment horizontal="right" vertical="center"/>
      <protection/>
    </xf>
    <xf numFmtId="0" fontId="62" fillId="35" borderId="0" xfId="64" applyFont="1" applyFill="1" applyAlignment="1" applyProtection="1" quotePrefix="1">
      <alignment horizontal="center" vertical="center"/>
      <protection locked="0"/>
    </xf>
    <xf numFmtId="0" fontId="23" fillId="35" borderId="0" xfId="64" applyFont="1" applyFill="1">
      <alignment vertical="center"/>
      <protection/>
    </xf>
    <xf numFmtId="0" fontId="7" fillId="35" borderId="0" xfId="64" applyFont="1" applyFill="1" applyAlignment="1">
      <alignment horizontal="right" vertical="center"/>
      <protection/>
    </xf>
    <xf numFmtId="0" fontId="7" fillId="35" borderId="0" xfId="64" applyFont="1" applyFill="1" applyAlignment="1">
      <alignment horizontal="center" vertical="center"/>
      <protection/>
    </xf>
    <xf numFmtId="0" fontId="7" fillId="35" borderId="0" xfId="64" applyFont="1" applyFill="1">
      <alignment vertical="center"/>
      <protection/>
    </xf>
    <xf numFmtId="0" fontId="23" fillId="34" borderId="0" xfId="64" applyFont="1" applyFill="1">
      <alignment vertical="center"/>
      <protection/>
    </xf>
    <xf numFmtId="0" fontId="31" fillId="34" borderId="0" xfId="0" applyFont="1" applyFill="1" applyAlignment="1">
      <alignment/>
    </xf>
    <xf numFmtId="0" fontId="78" fillId="35" borderId="0" xfId="64" applyFont="1" applyFill="1" applyAlignment="1" quotePrefix="1">
      <alignment horizontal="center" vertical="center"/>
      <protection/>
    </xf>
    <xf numFmtId="0" fontId="61" fillId="35" borderId="0" xfId="64" applyFont="1" applyFill="1" applyAlignment="1" quotePrefix="1">
      <alignment horizontal="center" vertical="center"/>
      <protection/>
    </xf>
    <xf numFmtId="0" fontId="12" fillId="35" borderId="0" xfId="64" applyFont="1" applyFill="1" applyAlignment="1">
      <alignment horizontal="right" vertical="top"/>
      <protection/>
    </xf>
    <xf numFmtId="0" fontId="95" fillId="34" borderId="0" xfId="0" applyFont="1" applyFill="1" applyAlignment="1">
      <alignment vertical="center"/>
    </xf>
    <xf numFmtId="0" fontId="15" fillId="35" borderId="0" xfId="63" applyFill="1" applyAlignment="1">
      <alignment horizontal="center"/>
      <protection/>
    </xf>
    <xf numFmtId="0" fontId="15" fillId="35" borderId="0" xfId="63" applyFill="1">
      <alignment vertical="center"/>
      <protection/>
    </xf>
    <xf numFmtId="0" fontId="67" fillId="35" borderId="0" xfId="63" applyFont="1" applyFill="1" applyAlignment="1">
      <alignment horizontal="distributed" vertical="top" shrinkToFit="1"/>
      <protection/>
    </xf>
    <xf numFmtId="0" fontId="70" fillId="35" borderId="68" xfId="63" applyFont="1" applyFill="1" applyBorder="1" applyAlignment="1">
      <alignment horizontal="center" vertical="center" shrinkToFit="1"/>
      <protection/>
    </xf>
    <xf numFmtId="0" fontId="71" fillId="35" borderId="0" xfId="63" applyFont="1" applyFill="1" applyAlignment="1">
      <alignment vertical="top"/>
      <protection/>
    </xf>
    <xf numFmtId="0" fontId="70" fillId="35" borderId="69" xfId="63" applyFont="1" applyFill="1" applyBorder="1" applyAlignment="1">
      <alignment horizontal="center" vertical="center" textRotation="255" shrinkToFit="1"/>
      <protection/>
    </xf>
    <xf numFmtId="0" fontId="72" fillId="35" borderId="70" xfId="63" applyFont="1" applyFill="1" applyBorder="1" applyAlignment="1">
      <alignment horizontal="center" vertical="center"/>
      <protection/>
    </xf>
    <xf numFmtId="0" fontId="69" fillId="35" borderId="71" xfId="63" applyFont="1" applyFill="1" applyBorder="1" applyAlignment="1">
      <alignment horizontal="right" vertical="top"/>
      <protection/>
    </xf>
    <xf numFmtId="0" fontId="69" fillId="35" borderId="71" xfId="63" applyFont="1" applyFill="1" applyBorder="1" applyAlignment="1">
      <alignment horizontal="right"/>
      <protection/>
    </xf>
    <xf numFmtId="0" fontId="39" fillId="35" borderId="72" xfId="63" applyFont="1" applyFill="1" applyBorder="1" applyAlignment="1">
      <alignment horizontal="right" vertical="center"/>
      <protection/>
    </xf>
    <xf numFmtId="0" fontId="70" fillId="35" borderId="73" xfId="63" applyFont="1" applyFill="1" applyBorder="1">
      <alignment vertical="center"/>
      <protection/>
    </xf>
    <xf numFmtId="0" fontId="15" fillId="35" borderId="73" xfId="63" applyFill="1" applyBorder="1">
      <alignment vertical="center"/>
      <protection/>
    </xf>
    <xf numFmtId="0" fontId="15" fillId="35" borderId="74" xfId="63" applyFill="1" applyBorder="1">
      <alignment vertical="center"/>
      <protection/>
    </xf>
    <xf numFmtId="0" fontId="70" fillId="35" borderId="71" xfId="63" applyFont="1" applyFill="1" applyBorder="1" applyAlignment="1">
      <alignment horizontal="center" vertical="center" shrinkToFit="1"/>
      <protection/>
    </xf>
    <xf numFmtId="0" fontId="15" fillId="35" borderId="69" xfId="63" applyFill="1" applyBorder="1" applyAlignment="1">
      <alignment horizontal="center" vertical="center" shrinkToFit="1"/>
      <protection/>
    </xf>
    <xf numFmtId="0" fontId="15" fillId="35" borderId="75" xfId="63" applyFill="1" applyBorder="1">
      <alignment vertical="center"/>
      <protection/>
    </xf>
    <xf numFmtId="0" fontId="15" fillId="35" borderId="76" xfId="63" applyFill="1" applyBorder="1">
      <alignment vertical="center"/>
      <protection/>
    </xf>
    <xf numFmtId="0" fontId="15" fillId="35" borderId="77" xfId="63" applyFill="1" applyBorder="1">
      <alignment vertical="center"/>
      <protection/>
    </xf>
    <xf numFmtId="0" fontId="15" fillId="35" borderId="78" xfId="63" applyFill="1" applyBorder="1">
      <alignment vertical="center"/>
      <protection/>
    </xf>
    <xf numFmtId="0" fontId="15" fillId="35" borderId="79" xfId="63" applyFill="1" applyBorder="1">
      <alignment vertical="center"/>
      <protection/>
    </xf>
    <xf numFmtId="0" fontId="15" fillId="35" borderId="80" xfId="63" applyFill="1" applyBorder="1">
      <alignment vertical="center"/>
      <protection/>
    </xf>
    <xf numFmtId="0" fontId="69" fillId="35" borderId="81" xfId="63" applyFont="1" applyFill="1" applyBorder="1" applyAlignment="1">
      <alignment horizontal="right" vertical="top" shrinkToFit="1"/>
      <protection/>
    </xf>
    <xf numFmtId="0" fontId="27" fillId="35" borderId="82" xfId="63" applyFont="1" applyFill="1" applyBorder="1">
      <alignment vertical="center"/>
      <protection/>
    </xf>
    <xf numFmtId="0" fontId="15" fillId="35" borderId="82" xfId="63" applyFill="1" applyBorder="1">
      <alignment vertical="center"/>
      <protection/>
    </xf>
    <xf numFmtId="0" fontId="15" fillId="35" borderId="83" xfId="63" applyFill="1" applyBorder="1">
      <alignment vertical="center"/>
      <protection/>
    </xf>
    <xf numFmtId="0" fontId="15" fillId="35" borderId="84" xfId="63" applyFill="1" applyBorder="1">
      <alignment vertical="center"/>
      <protection/>
    </xf>
    <xf numFmtId="0" fontId="15" fillId="35" borderId="85" xfId="63" applyFill="1" applyBorder="1">
      <alignment vertical="center"/>
      <protection/>
    </xf>
    <xf numFmtId="0" fontId="15" fillId="35" borderId="86" xfId="63" applyFill="1" applyBorder="1">
      <alignment vertical="center"/>
      <protection/>
    </xf>
    <xf numFmtId="0" fontId="10" fillId="35" borderId="87" xfId="63" applyFont="1" applyFill="1" applyBorder="1" applyAlignment="1" applyProtection="1">
      <alignment horizontal="center" vertical="center"/>
      <protection locked="0"/>
    </xf>
    <xf numFmtId="0" fontId="27" fillId="35" borderId="88" xfId="63" applyFont="1" applyFill="1" applyBorder="1" applyAlignment="1">
      <alignment horizontal="center" vertical="center"/>
      <protection/>
    </xf>
    <xf numFmtId="0" fontId="70" fillId="35" borderId="0" xfId="63" applyFont="1" applyFill="1">
      <alignment vertical="center"/>
      <protection/>
    </xf>
    <xf numFmtId="0" fontId="15" fillId="35" borderId="89" xfId="63" applyFill="1" applyBorder="1">
      <alignment vertical="center"/>
      <protection/>
    </xf>
    <xf numFmtId="0" fontId="70" fillId="35" borderId="0" xfId="63" applyFont="1" applyFill="1" applyAlignment="1">
      <alignment horizontal="right"/>
      <protection/>
    </xf>
    <xf numFmtId="0" fontId="15" fillId="35" borderId="90" xfId="63" applyFill="1" applyBorder="1">
      <alignment vertical="center"/>
      <protection/>
    </xf>
    <xf numFmtId="0" fontId="70" fillId="35" borderId="91" xfId="63" applyFont="1" applyFill="1" applyBorder="1">
      <alignment vertical="center"/>
      <protection/>
    </xf>
    <xf numFmtId="0" fontId="15" fillId="35" borderId="92" xfId="63" applyFill="1" applyBorder="1">
      <alignment vertical="center"/>
      <protection/>
    </xf>
    <xf numFmtId="0" fontId="15" fillId="35" borderId="93" xfId="63" applyFill="1" applyBorder="1">
      <alignment vertical="center"/>
      <protection/>
    </xf>
    <xf numFmtId="0" fontId="15" fillId="35" borderId="94" xfId="63" applyFill="1" applyBorder="1">
      <alignment vertical="center"/>
      <protection/>
    </xf>
    <xf numFmtId="0" fontId="15" fillId="35" borderId="95" xfId="63" applyFill="1" applyBorder="1">
      <alignment vertical="center"/>
      <protection/>
    </xf>
    <xf numFmtId="0" fontId="76" fillId="35" borderId="95" xfId="63" applyFont="1" applyFill="1" applyBorder="1">
      <alignment vertical="center"/>
      <protection/>
    </xf>
    <xf numFmtId="0" fontId="70" fillId="35" borderId="88" xfId="63" applyFont="1" applyFill="1" applyBorder="1" applyAlignment="1">
      <alignment vertical="top"/>
      <protection/>
    </xf>
    <xf numFmtId="0" fontId="15" fillId="35" borderId="88" xfId="63" applyFill="1" applyBorder="1">
      <alignment vertical="center"/>
      <protection/>
    </xf>
    <xf numFmtId="0" fontId="39" fillId="35" borderId="86" xfId="63" applyFont="1" applyFill="1" applyBorder="1" applyAlignment="1">
      <alignment horizontal="right" vertical="top"/>
      <protection/>
    </xf>
    <xf numFmtId="0" fontId="10" fillId="35" borderId="87" xfId="63" applyFont="1" applyFill="1" applyBorder="1" applyAlignment="1">
      <alignment horizontal="center" vertical="center"/>
      <protection/>
    </xf>
    <xf numFmtId="0" fontId="101" fillId="34" borderId="0" xfId="64" applyFont="1" applyFill="1">
      <alignment vertical="center"/>
      <protection/>
    </xf>
    <xf numFmtId="0" fontId="15" fillId="34" borderId="0" xfId="63" applyFill="1">
      <alignment vertical="center"/>
      <protection/>
    </xf>
    <xf numFmtId="0" fontId="31" fillId="34" borderId="0" xfId="63" applyFont="1" applyFill="1">
      <alignment vertical="center"/>
      <protection/>
    </xf>
    <xf numFmtId="0" fontId="80" fillId="34" borderId="0" xfId="63" applyFont="1" applyFill="1">
      <alignment vertical="center"/>
      <protection/>
    </xf>
    <xf numFmtId="0" fontId="102" fillId="34" borderId="0" xfId="63" applyFont="1" applyFill="1">
      <alignment vertical="center"/>
      <protection/>
    </xf>
    <xf numFmtId="0" fontId="55" fillId="35" borderId="0" xfId="64" applyFont="1" applyFill="1" applyAlignment="1">
      <alignment horizontal="left" vertical="top"/>
      <protection/>
    </xf>
    <xf numFmtId="0" fontId="23" fillId="35" borderId="0" xfId="64" applyFont="1" applyFill="1" applyAlignment="1">
      <alignment vertical="top"/>
      <protection/>
    </xf>
    <xf numFmtId="0" fontId="3" fillId="35" borderId="0" xfId="64" applyFont="1" applyFill="1" applyAlignment="1">
      <alignment vertical="top"/>
      <protection/>
    </xf>
    <xf numFmtId="0" fontId="8" fillId="35" borderId="0" xfId="64" applyFont="1" applyFill="1" applyAlignment="1">
      <alignment horizontal="center" vertical="center"/>
      <protection/>
    </xf>
    <xf numFmtId="0" fontId="7" fillId="35" borderId="37" xfId="64" applyFont="1" applyFill="1" applyBorder="1" applyAlignment="1">
      <alignment horizontal="center" vertical="center"/>
      <protection/>
    </xf>
    <xf numFmtId="0" fontId="81" fillId="35" borderId="0" xfId="63" applyFont="1" applyFill="1" applyAlignment="1">
      <alignment vertical="top"/>
      <protection/>
    </xf>
    <xf numFmtId="0" fontId="15" fillId="35" borderId="0" xfId="63" applyFill="1" applyAlignment="1">
      <alignment horizontal="right" vertical="center"/>
      <protection/>
    </xf>
    <xf numFmtId="0" fontId="82" fillId="35" borderId="0" xfId="63" applyFont="1" applyFill="1" applyAlignment="1">
      <alignment horizontal="right" vertical="center"/>
      <protection/>
    </xf>
    <xf numFmtId="0" fontId="10" fillId="35" borderId="0" xfId="63" applyFont="1" applyFill="1">
      <alignment vertical="center"/>
      <protection/>
    </xf>
    <xf numFmtId="0" fontId="0" fillId="35" borderId="0" xfId="0" applyFill="1" applyAlignment="1">
      <alignment horizontal="center"/>
    </xf>
    <xf numFmtId="0" fontId="85" fillId="35" borderId="0" xfId="0" applyFont="1" applyFill="1" applyAlignment="1">
      <alignment vertical="center"/>
    </xf>
    <xf numFmtId="0" fontId="5" fillId="35" borderId="0" xfId="0" applyFont="1" applyFill="1" applyAlignment="1">
      <alignment horizontal="right" vertical="center"/>
    </xf>
    <xf numFmtId="0" fontId="63" fillId="35" borderId="0" xfId="0" applyFont="1" applyFill="1" applyAlignment="1" applyProtection="1" quotePrefix="1">
      <alignment horizontal="center" vertical="center"/>
      <protection locked="0"/>
    </xf>
    <xf numFmtId="0" fontId="4" fillId="35" borderId="37" xfId="0" applyFont="1" applyFill="1" applyBorder="1" applyAlignment="1">
      <alignment vertical="center"/>
    </xf>
    <xf numFmtId="0" fontId="0" fillId="35" borderId="96" xfId="0" applyFill="1" applyBorder="1" applyAlignment="1">
      <alignment vertical="center"/>
    </xf>
    <xf numFmtId="0" fontId="62" fillId="35" borderId="97" xfId="0" applyFont="1" applyFill="1" applyBorder="1" applyAlignment="1" applyProtection="1" quotePrefix="1">
      <alignment horizontal="center" vertical="center"/>
      <protection locked="0"/>
    </xf>
    <xf numFmtId="0" fontId="62" fillId="35" borderId="98" xfId="0" applyFont="1" applyFill="1" applyBorder="1" applyAlignment="1" applyProtection="1" quotePrefix="1">
      <alignment horizontal="center" vertical="center"/>
      <protection locked="0"/>
    </xf>
    <xf numFmtId="0" fontId="62" fillId="35" borderId="99" xfId="0" applyFont="1" applyFill="1" applyBorder="1" applyAlignment="1" applyProtection="1">
      <alignment horizontal="center" vertical="center"/>
      <protection locked="0"/>
    </xf>
    <xf numFmtId="0" fontId="62" fillId="35" borderId="100" xfId="0" applyFont="1" applyFill="1" applyBorder="1" applyAlignment="1" applyProtection="1">
      <alignment horizontal="center" vertical="center"/>
      <protection locked="0"/>
    </xf>
    <xf numFmtId="0" fontId="62" fillId="35" borderId="101" xfId="0" applyFont="1" applyFill="1" applyBorder="1" applyAlignment="1" applyProtection="1">
      <alignment horizontal="center" vertical="center"/>
      <protection locked="0"/>
    </xf>
    <xf numFmtId="0" fontId="62" fillId="35" borderId="102" xfId="0" applyFont="1" applyFill="1" applyBorder="1" applyAlignment="1" applyProtection="1">
      <alignment horizontal="center" vertical="center"/>
      <protection locked="0"/>
    </xf>
    <xf numFmtId="0" fontId="4" fillId="35" borderId="0" xfId="0" applyFont="1" applyFill="1" applyAlignment="1">
      <alignment vertical="center"/>
    </xf>
    <xf numFmtId="0" fontId="62" fillId="35" borderId="103" xfId="0" applyFont="1" applyFill="1" applyBorder="1" applyAlignment="1" applyProtection="1">
      <alignment horizontal="center" vertical="center"/>
      <protection locked="0"/>
    </xf>
    <xf numFmtId="0" fontId="62" fillId="35" borderId="104" xfId="0" applyFont="1" applyFill="1" applyBorder="1" applyAlignment="1" applyProtection="1">
      <alignment horizontal="center" vertical="center"/>
      <protection locked="0"/>
    </xf>
    <xf numFmtId="0" fontId="52" fillId="35" borderId="0" xfId="64" applyFont="1" applyFill="1" applyAlignment="1">
      <alignment vertical="top"/>
      <protection/>
    </xf>
    <xf numFmtId="0" fontId="15" fillId="35" borderId="0" xfId="64" applyFont="1" applyFill="1" applyAlignment="1" applyProtection="1" quotePrefix="1">
      <alignment horizontal="center" vertical="center"/>
      <protection locked="0"/>
    </xf>
    <xf numFmtId="0" fontId="8" fillId="35" borderId="0" xfId="64" applyFont="1" applyFill="1" applyAlignment="1">
      <alignment horizontal="right" vertical="center"/>
      <protection/>
    </xf>
    <xf numFmtId="0" fontId="1" fillId="35" borderId="61" xfId="64" applyFill="1" applyBorder="1" applyAlignment="1">
      <alignment vertical="center" shrinkToFit="1"/>
      <protection/>
    </xf>
    <xf numFmtId="0" fontId="86" fillId="35" borderId="63" xfId="64" applyFont="1" applyFill="1" applyBorder="1" applyAlignment="1">
      <alignment vertical="center" shrinkToFit="1"/>
      <protection/>
    </xf>
    <xf numFmtId="0" fontId="86" fillId="35" borderId="64" xfId="64" applyFont="1" applyFill="1" applyBorder="1">
      <alignment vertical="center"/>
      <protection/>
    </xf>
    <xf numFmtId="0" fontId="86" fillId="35" borderId="65" xfId="64" applyFont="1" applyFill="1" applyBorder="1" applyAlignment="1">
      <alignment horizontal="distributed" vertical="center"/>
      <protection/>
    </xf>
    <xf numFmtId="0" fontId="86" fillId="35" borderId="65" xfId="64" applyFont="1" applyFill="1" applyBorder="1" applyAlignment="1">
      <alignment horizontal="center" vertical="center"/>
      <protection/>
    </xf>
    <xf numFmtId="0" fontId="8" fillId="35" borderId="26" xfId="64" applyFont="1" applyFill="1" applyBorder="1">
      <alignment vertical="center"/>
      <protection/>
    </xf>
    <xf numFmtId="0" fontId="8" fillId="35" borderId="17" xfId="64" applyFont="1" applyFill="1" applyBorder="1">
      <alignment vertical="center"/>
      <protection/>
    </xf>
    <xf numFmtId="0" fontId="3" fillId="35" borderId="26" xfId="64" applyFont="1" applyFill="1" applyBorder="1">
      <alignment vertical="center"/>
      <protection/>
    </xf>
    <xf numFmtId="0" fontId="12" fillId="35" borderId="0" xfId="64" applyFont="1" applyFill="1">
      <alignment vertical="center"/>
      <protection/>
    </xf>
    <xf numFmtId="0" fontId="3" fillId="35" borderId="0" xfId="64" applyFont="1" applyFill="1" applyAlignment="1" quotePrefix="1">
      <alignment horizontal="right" vertical="center"/>
      <protection/>
    </xf>
    <xf numFmtId="0" fontId="35" fillId="35" borderId="0" xfId="64" applyFont="1" applyFill="1">
      <alignment vertical="center"/>
      <protection/>
    </xf>
    <xf numFmtId="0" fontId="12" fillId="35" borderId="64" xfId="64" applyFont="1" applyFill="1" applyBorder="1" applyAlignment="1">
      <alignment horizontal="center" vertical="center" textRotation="255"/>
      <protection/>
    </xf>
    <xf numFmtId="0" fontId="1" fillId="34" borderId="0" xfId="64" applyFill="1">
      <alignment vertical="center"/>
      <protection/>
    </xf>
    <xf numFmtId="0" fontId="1" fillId="35" borderId="0" xfId="64" applyFill="1">
      <alignment vertical="center"/>
      <protection/>
    </xf>
    <xf numFmtId="0" fontId="1" fillId="35" borderId="0" xfId="64" applyFill="1" applyAlignment="1">
      <alignment horizontal="right" vertical="center"/>
      <protection/>
    </xf>
    <xf numFmtId="0" fontId="16" fillId="35" borderId="0" xfId="64" applyFont="1" applyFill="1" applyAlignment="1">
      <alignment vertical="center" textRotation="255" wrapText="1"/>
      <protection/>
    </xf>
    <xf numFmtId="0" fontId="33" fillId="35" borderId="33" xfId="64" applyFont="1" applyFill="1" applyBorder="1" applyAlignment="1">
      <alignment/>
      <protection/>
    </xf>
    <xf numFmtId="0" fontId="12" fillId="35" borderId="17" xfId="64" applyFont="1" applyFill="1" applyBorder="1">
      <alignment vertical="center"/>
      <protection/>
    </xf>
    <xf numFmtId="0" fontId="63" fillId="35" borderId="27" xfId="64" applyFont="1" applyFill="1" applyBorder="1" applyAlignment="1" applyProtection="1" quotePrefix="1">
      <alignment horizontal="center" vertical="center"/>
      <protection locked="0"/>
    </xf>
    <xf numFmtId="0" fontId="63" fillId="35" borderId="18" xfId="64" applyFont="1" applyFill="1" applyBorder="1" applyProtection="1">
      <alignment vertical="center"/>
      <protection locked="0"/>
    </xf>
    <xf numFmtId="0" fontId="63" fillId="35" borderId="19" xfId="64" applyFont="1" applyFill="1" applyBorder="1" applyAlignment="1" applyProtection="1">
      <alignment horizontal="center" vertical="center"/>
      <protection locked="0"/>
    </xf>
    <xf numFmtId="0" fontId="63" fillId="35" borderId="28" xfId="64" applyFont="1" applyFill="1" applyBorder="1" applyAlignment="1" applyProtection="1">
      <alignment horizontal="center" vertical="center"/>
      <protection locked="0"/>
    </xf>
    <xf numFmtId="0" fontId="63" fillId="35" borderId="105" xfId="64" applyFont="1" applyFill="1" applyBorder="1" applyAlignment="1" applyProtection="1">
      <alignment horizontal="center" vertical="center"/>
      <protection locked="0"/>
    </xf>
    <xf numFmtId="0" fontId="63" fillId="35" borderId="28" xfId="64" applyFont="1" applyFill="1" applyBorder="1" applyAlignment="1" applyProtection="1" quotePrefix="1">
      <alignment horizontal="center" vertical="center"/>
      <protection locked="0"/>
    </xf>
    <xf numFmtId="0" fontId="63" fillId="35" borderId="10" xfId="64" applyFont="1" applyFill="1" applyBorder="1" applyProtection="1">
      <alignment vertical="center"/>
      <protection locked="0"/>
    </xf>
    <xf numFmtId="0" fontId="63" fillId="35" borderId="21" xfId="64" applyFont="1" applyFill="1" applyBorder="1" applyAlignment="1" applyProtection="1">
      <alignment horizontal="center" vertical="center"/>
      <protection locked="0"/>
    </xf>
    <xf numFmtId="0" fontId="63" fillId="35" borderId="22" xfId="64" applyFont="1" applyFill="1" applyBorder="1" applyAlignment="1" applyProtection="1">
      <alignment horizontal="center" vertical="center"/>
      <protection locked="0"/>
    </xf>
    <xf numFmtId="0" fontId="63" fillId="35" borderId="29" xfId="64" applyFont="1" applyFill="1" applyBorder="1" applyAlignment="1" applyProtection="1">
      <alignment horizontal="center" vertical="center"/>
      <protection locked="0"/>
    </xf>
    <xf numFmtId="0" fontId="63" fillId="35" borderId="23" xfId="64" applyFont="1" applyFill="1" applyBorder="1" applyProtection="1">
      <alignment vertical="center"/>
      <protection locked="0"/>
    </xf>
    <xf numFmtId="0" fontId="63" fillId="35" borderId="24" xfId="64" applyFont="1" applyFill="1" applyBorder="1" applyAlignment="1" applyProtection="1">
      <alignment horizontal="center" vertical="center"/>
      <protection locked="0"/>
    </xf>
    <xf numFmtId="0" fontId="63" fillId="35" borderId="29" xfId="64" applyFont="1" applyFill="1" applyBorder="1" applyAlignment="1" applyProtection="1" quotePrefix="1">
      <alignment horizontal="center" vertical="center"/>
      <protection locked="0"/>
    </xf>
    <xf numFmtId="0" fontId="63" fillId="35" borderId="30" xfId="64" applyFont="1" applyFill="1" applyBorder="1" applyAlignment="1" applyProtection="1">
      <alignment horizontal="center" vertical="center"/>
      <protection locked="0"/>
    </xf>
    <xf numFmtId="0" fontId="63" fillId="35" borderId="106" xfId="64" applyFont="1" applyFill="1" applyBorder="1" applyAlignment="1" applyProtection="1">
      <alignment horizontal="center" vertical="center"/>
      <protection locked="0"/>
    </xf>
    <xf numFmtId="0" fontId="63" fillId="35" borderId="20" xfId="64" applyFont="1" applyFill="1" applyBorder="1" applyAlignment="1" applyProtection="1">
      <alignment horizontal="center" vertical="center"/>
      <protection locked="0"/>
    </xf>
    <xf numFmtId="0" fontId="63" fillId="35" borderId="27" xfId="64" applyFont="1" applyFill="1" applyBorder="1" applyAlignment="1" quotePrefix="1">
      <alignment horizontal="center" vertical="center"/>
      <protection/>
    </xf>
    <xf numFmtId="0" fontId="63" fillId="35" borderId="18" xfId="64" applyFont="1" applyFill="1" applyBorder="1">
      <alignment vertical="center"/>
      <protection/>
    </xf>
    <xf numFmtId="0" fontId="63" fillId="35" borderId="19" xfId="64" applyFont="1" applyFill="1" applyBorder="1" applyAlignment="1">
      <alignment horizontal="center" vertical="center"/>
      <protection/>
    </xf>
    <xf numFmtId="0" fontId="63" fillId="35" borderId="106" xfId="64" applyFont="1" applyFill="1" applyBorder="1" applyAlignment="1">
      <alignment horizontal="center" vertical="center"/>
      <protection/>
    </xf>
    <xf numFmtId="0" fontId="63" fillId="35" borderId="20" xfId="64" applyFont="1" applyFill="1" applyBorder="1" applyAlignment="1">
      <alignment horizontal="center" vertical="center"/>
      <protection/>
    </xf>
    <xf numFmtId="0" fontId="63" fillId="35" borderId="28" xfId="64" applyFont="1" applyFill="1" applyBorder="1" applyAlignment="1" quotePrefix="1">
      <alignment horizontal="center" vertical="center"/>
      <protection/>
    </xf>
    <xf numFmtId="0" fontId="63" fillId="35" borderId="10" xfId="64" applyFont="1" applyFill="1" applyBorder="1">
      <alignment vertical="center"/>
      <protection/>
    </xf>
    <xf numFmtId="0" fontId="63" fillId="35" borderId="21" xfId="64" applyFont="1" applyFill="1" applyBorder="1" applyAlignment="1">
      <alignment horizontal="center" vertical="center"/>
      <protection/>
    </xf>
    <xf numFmtId="0" fontId="63" fillId="35" borderId="28" xfId="64" applyFont="1" applyFill="1" applyBorder="1" applyAlignment="1">
      <alignment horizontal="center" vertical="center"/>
      <protection/>
    </xf>
    <xf numFmtId="0" fontId="63" fillId="35" borderId="22" xfId="64" applyFont="1" applyFill="1" applyBorder="1" applyAlignment="1">
      <alignment horizontal="center" vertical="center"/>
      <protection/>
    </xf>
    <xf numFmtId="0" fontId="63" fillId="35" borderId="29" xfId="64" applyFont="1" applyFill="1" applyBorder="1" applyAlignment="1">
      <alignment horizontal="center" vertical="center"/>
      <protection/>
    </xf>
    <xf numFmtId="0" fontId="63" fillId="35" borderId="23" xfId="64" applyFont="1" applyFill="1" applyBorder="1">
      <alignment vertical="center"/>
      <protection/>
    </xf>
    <xf numFmtId="0" fontId="63" fillId="35" borderId="24" xfId="64" applyFont="1" applyFill="1" applyBorder="1" applyAlignment="1">
      <alignment horizontal="center" vertical="center"/>
      <protection/>
    </xf>
    <xf numFmtId="0" fontId="63" fillId="35" borderId="29" xfId="64" applyFont="1" applyFill="1" applyBorder="1" applyAlignment="1" quotePrefix="1">
      <alignment horizontal="center" vertical="center"/>
      <protection/>
    </xf>
    <xf numFmtId="0" fontId="63" fillId="35" borderId="30" xfId="64" applyFont="1" applyFill="1" applyBorder="1" applyAlignment="1">
      <alignment horizontal="center" vertical="center"/>
      <protection/>
    </xf>
    <xf numFmtId="0" fontId="10" fillId="35" borderId="107" xfId="63" applyFont="1" applyFill="1" applyBorder="1" applyAlignment="1">
      <alignment horizontal="center" vertical="center" shrinkToFit="1"/>
      <protection/>
    </xf>
    <xf numFmtId="0" fontId="14" fillId="35" borderId="108" xfId="63" applyFont="1" applyFill="1" applyBorder="1" applyAlignment="1">
      <alignment horizontal="center" vertical="center"/>
      <protection/>
    </xf>
    <xf numFmtId="0" fontId="61" fillId="35" borderId="19" xfId="63" applyFont="1" applyFill="1" applyBorder="1" applyAlignment="1" applyProtection="1">
      <alignment vertical="center" shrinkToFit="1"/>
      <protection locked="0"/>
    </xf>
    <xf numFmtId="0" fontId="61" fillId="35" borderId="21" xfId="63" applyFont="1" applyFill="1" applyBorder="1" applyAlignment="1" applyProtection="1">
      <alignment vertical="center" shrinkToFit="1"/>
      <protection locked="0"/>
    </xf>
    <xf numFmtId="0" fontId="61" fillId="35" borderId="21" xfId="63" applyFont="1" applyFill="1" applyBorder="1" applyAlignment="1">
      <alignment vertical="center" shrinkToFit="1"/>
      <protection/>
    </xf>
    <xf numFmtId="0" fontId="61" fillId="35" borderId="109" xfId="63" applyFont="1" applyFill="1" applyBorder="1" applyAlignment="1" applyProtection="1">
      <alignment vertical="center" shrinkToFit="1"/>
      <protection locked="0"/>
    </xf>
    <xf numFmtId="0" fontId="80" fillId="35" borderId="0" xfId="63" applyFont="1" applyFill="1">
      <alignment vertical="center"/>
      <protection/>
    </xf>
    <xf numFmtId="0" fontId="80" fillId="35" borderId="0" xfId="63" applyFont="1" applyFill="1" applyAlignment="1">
      <alignment horizontal="right" vertical="center"/>
      <protection/>
    </xf>
    <xf numFmtId="0" fontId="61" fillId="35" borderId="19" xfId="63" applyFont="1" applyFill="1" applyBorder="1" applyAlignment="1">
      <alignment vertical="center" shrinkToFit="1"/>
      <protection/>
    </xf>
    <xf numFmtId="0" fontId="61" fillId="35" borderId="109" xfId="63" applyFont="1" applyFill="1" applyBorder="1" applyAlignment="1">
      <alignment vertical="center" shrinkToFit="1"/>
      <protection/>
    </xf>
    <xf numFmtId="0" fontId="30" fillId="34" borderId="0" xfId="0" applyFont="1" applyFill="1" applyAlignment="1">
      <alignment horizontal="center" vertical="center"/>
    </xf>
    <xf numFmtId="0" fontId="30" fillId="34" borderId="0" xfId="0" applyFont="1" applyFill="1" applyAlignment="1">
      <alignment vertical="center"/>
    </xf>
    <xf numFmtId="0" fontId="3" fillId="0" borderId="110" xfId="0" applyFont="1" applyBorder="1" applyAlignment="1">
      <alignment vertical="center"/>
    </xf>
    <xf numFmtId="0" fontId="41" fillId="0" borderId="108" xfId="0" applyFont="1" applyBorder="1" applyAlignment="1">
      <alignment horizontal="right" vertical="center"/>
    </xf>
    <xf numFmtId="0" fontId="10" fillId="0" borderId="38" xfId="64" applyFont="1" applyBorder="1">
      <alignment vertical="center"/>
      <protection/>
    </xf>
    <xf numFmtId="0" fontId="10" fillId="0" borderId="33" xfId="64" applyFont="1" applyBorder="1">
      <alignment vertical="center"/>
      <protection/>
    </xf>
    <xf numFmtId="0" fontId="103" fillId="39" borderId="0" xfId="0" applyFont="1" applyFill="1" applyAlignment="1">
      <alignment horizontal="center" vertical="center"/>
    </xf>
    <xf numFmtId="0" fontId="8" fillId="35" borderId="0" xfId="64" applyFont="1" applyFill="1">
      <alignment vertical="center"/>
      <protection/>
    </xf>
    <xf numFmtId="0" fontId="61" fillId="35" borderId="67" xfId="63" applyFont="1" applyFill="1" applyBorder="1" applyAlignment="1" quotePrefix="1">
      <alignment horizontal="center" vertical="center"/>
      <protection/>
    </xf>
    <xf numFmtId="0" fontId="62" fillId="35" borderId="111" xfId="63" applyFont="1" applyFill="1" applyBorder="1" applyAlignment="1" quotePrefix="1">
      <alignment horizontal="center" vertical="center"/>
      <protection/>
    </xf>
    <xf numFmtId="0" fontId="62" fillId="35" borderId="27" xfId="63" applyFont="1" applyFill="1" applyBorder="1" applyAlignment="1" quotePrefix="1">
      <alignment horizontal="center" vertical="center"/>
      <protection/>
    </xf>
    <xf numFmtId="0" fontId="62" fillId="35" borderId="27" xfId="63" applyFont="1" applyFill="1" applyBorder="1">
      <alignment vertical="center"/>
      <protection/>
    </xf>
    <xf numFmtId="0" fontId="90" fillId="35" borderId="0" xfId="64" applyFont="1" applyFill="1" applyAlignment="1">
      <alignment horizontal="right" vertical="top"/>
      <protection/>
    </xf>
    <xf numFmtId="0" fontId="2" fillId="35" borderId="0" xfId="63" applyFont="1" applyFill="1" applyAlignment="1">
      <alignment horizontal="right" vertical="center"/>
      <protection/>
    </xf>
    <xf numFmtId="0" fontId="91" fillId="35" borderId="0" xfId="64" applyFont="1" applyFill="1" applyAlignment="1">
      <alignment horizontal="right" vertical="top"/>
      <protection/>
    </xf>
    <xf numFmtId="0" fontId="90" fillId="35" borderId="0" xfId="0" applyFont="1" applyFill="1" applyAlignment="1">
      <alignment horizontal="right"/>
    </xf>
    <xf numFmtId="0" fontId="0" fillId="35" borderId="0" xfId="0" applyFill="1" applyAlignment="1">
      <alignment shrinkToFit="1"/>
    </xf>
    <xf numFmtId="0" fontId="89" fillId="35" borderId="0" xfId="64" applyFont="1" applyFill="1" applyAlignment="1">
      <alignment horizontal="right"/>
      <protection/>
    </xf>
    <xf numFmtId="0" fontId="97" fillId="34" borderId="0" xfId="64" applyFont="1" applyFill="1">
      <alignment vertical="center"/>
      <protection/>
    </xf>
    <xf numFmtId="0" fontId="0" fillId="40" borderId="10" xfId="0" applyFill="1" applyBorder="1" applyAlignment="1" applyProtection="1">
      <alignment vertical="center"/>
      <protection locked="0"/>
    </xf>
    <xf numFmtId="0" fontId="22" fillId="33" borderId="0" xfId="0" applyFont="1" applyFill="1" applyAlignment="1">
      <alignment vertical="center"/>
    </xf>
    <xf numFmtId="0" fontId="46" fillId="33" borderId="0" xfId="0" applyFont="1" applyFill="1" applyAlignment="1">
      <alignment vertical="center"/>
    </xf>
    <xf numFmtId="0" fontId="18" fillId="33" borderId="0" xfId="0" applyFont="1" applyFill="1" applyAlignment="1">
      <alignment vertical="center"/>
    </xf>
    <xf numFmtId="0" fontId="104" fillId="34" borderId="0" xfId="63" applyFont="1" applyFill="1">
      <alignment vertical="center"/>
      <protection/>
    </xf>
    <xf numFmtId="0" fontId="105" fillId="34" borderId="0" xfId="64" applyFont="1" applyFill="1">
      <alignment vertical="center"/>
      <protection/>
    </xf>
    <xf numFmtId="0" fontId="26" fillId="41" borderId="0" xfId="0" applyFont="1" applyFill="1" applyAlignment="1">
      <alignment horizontal="center" vertical="center"/>
    </xf>
    <xf numFmtId="0" fontId="14" fillId="35" borderId="0" xfId="63" applyFont="1" applyFill="1">
      <alignment vertical="center"/>
      <protection/>
    </xf>
    <xf numFmtId="0" fontId="29" fillId="35" borderId="0" xfId="0" applyFont="1" applyFill="1" applyAlignment="1">
      <alignment vertical="center"/>
    </xf>
    <xf numFmtId="0" fontId="81" fillId="35" borderId="0" xfId="63" applyFont="1" applyFill="1" applyAlignment="1">
      <alignment horizontal="right" vertical="center"/>
      <protection/>
    </xf>
    <xf numFmtId="0" fontId="62" fillId="35" borderId="112" xfId="0" applyFont="1" applyFill="1" applyBorder="1" applyAlignment="1" applyProtection="1">
      <alignment horizontal="center" vertical="center"/>
      <protection locked="0"/>
    </xf>
    <xf numFmtId="0" fontId="62" fillId="35" borderId="113" xfId="0" applyFont="1" applyFill="1" applyBorder="1" applyAlignment="1" applyProtection="1">
      <alignment horizontal="center" vertical="center"/>
      <protection locked="0"/>
    </xf>
    <xf numFmtId="0" fontId="81" fillId="35" borderId="0" xfId="63" applyFont="1" applyFill="1">
      <alignment vertical="center"/>
      <protection/>
    </xf>
    <xf numFmtId="0" fontId="10" fillId="35" borderId="0" xfId="63" applyFont="1" applyFill="1" applyAlignment="1" quotePrefix="1">
      <alignment horizontal="center" vertical="center"/>
      <protection/>
    </xf>
    <xf numFmtId="0" fontId="61" fillId="0" borderId="0" xfId="64" applyFont="1">
      <alignment vertical="center"/>
      <protection/>
    </xf>
    <xf numFmtId="0" fontId="61" fillId="35" borderId="0" xfId="64" applyFont="1" applyFill="1">
      <alignment vertical="center"/>
      <protection/>
    </xf>
    <xf numFmtId="38" fontId="8" fillId="35" borderId="17" xfId="49" applyFont="1" applyFill="1" applyBorder="1" applyAlignment="1">
      <alignment vertical="center"/>
    </xf>
    <xf numFmtId="38" fontId="0" fillId="34" borderId="10" xfId="49" applyFont="1" applyFill="1" applyBorder="1" applyAlignment="1">
      <alignment horizontal="right" vertical="center"/>
    </xf>
    <xf numFmtId="0" fontId="72" fillId="35" borderId="0" xfId="63" applyFont="1" applyFill="1">
      <alignment vertical="center"/>
      <protection/>
    </xf>
    <xf numFmtId="0" fontId="84" fillId="0" borderId="0" xfId="0" applyFont="1" applyAlignment="1" quotePrefix="1">
      <alignment horizontal="center" vertical="center"/>
    </xf>
    <xf numFmtId="0" fontId="14" fillId="0" borderId="0" xfId="0" applyFont="1" applyAlignment="1">
      <alignment horizontal="right" vertical="center"/>
    </xf>
    <xf numFmtId="0" fontId="14" fillId="0" borderId="0" xfId="0" applyFont="1" applyAlignment="1">
      <alignment vertical="center"/>
    </xf>
    <xf numFmtId="184" fontId="61" fillId="0" borderId="34" xfId="0" applyNumberFormat="1" applyFont="1" applyBorder="1" applyAlignment="1" applyProtection="1" quotePrefix="1">
      <alignment horizontal="right" vertical="center" shrinkToFit="1"/>
      <protection locked="0"/>
    </xf>
    <xf numFmtId="0" fontId="61" fillId="0" borderId="58" xfId="0" applyFont="1" applyBorder="1" applyAlignment="1" applyProtection="1">
      <alignment vertical="center" shrinkToFit="1"/>
      <protection locked="0"/>
    </xf>
    <xf numFmtId="0" fontId="61" fillId="0" borderId="114" xfId="0" applyFont="1" applyBorder="1" applyAlignment="1" applyProtection="1">
      <alignment vertical="center" shrinkToFit="1"/>
      <protection locked="0"/>
    </xf>
    <xf numFmtId="0" fontId="61" fillId="0" borderId="21" xfId="0" applyFont="1" applyBorder="1" applyAlignment="1" applyProtection="1">
      <alignment horizontal="center" vertical="center" shrinkToFit="1"/>
      <protection locked="0"/>
    </xf>
    <xf numFmtId="0" fontId="61" fillId="0" borderId="14" xfId="0" applyFont="1" applyBorder="1" applyAlignment="1" applyProtection="1">
      <alignment vertical="center" shrinkToFit="1"/>
      <protection locked="0"/>
    </xf>
    <xf numFmtId="0" fontId="61" fillId="0" borderId="38" xfId="0" applyFont="1" applyBorder="1" applyAlignment="1" applyProtection="1">
      <alignment vertical="center" shrinkToFit="1"/>
      <protection locked="0"/>
    </xf>
    <xf numFmtId="0" fontId="15" fillId="35" borderId="0" xfId="63" applyFill="1" applyAlignment="1">
      <alignment horizontal="distributed" vertical="center"/>
      <protection/>
    </xf>
    <xf numFmtId="3" fontId="62" fillId="0" borderId="21" xfId="0" applyNumberFormat="1" applyFont="1" applyBorder="1" applyAlignment="1" applyProtection="1">
      <alignment horizontal="right" vertical="center"/>
      <protection locked="0"/>
    </xf>
    <xf numFmtId="0" fontId="193" fillId="34" borderId="0" xfId="63" applyFont="1" applyFill="1">
      <alignment vertical="center"/>
      <protection/>
    </xf>
    <xf numFmtId="0" fontId="194" fillId="34" borderId="0" xfId="64" applyFont="1" applyFill="1">
      <alignment vertical="center"/>
      <protection/>
    </xf>
    <xf numFmtId="0" fontId="195" fillId="34" borderId="0" xfId="64" applyFont="1" applyFill="1">
      <alignment vertical="center"/>
      <protection/>
    </xf>
    <xf numFmtId="0" fontId="196" fillId="34" borderId="115" xfId="64" applyFont="1" applyFill="1" applyBorder="1">
      <alignment vertical="center"/>
      <protection/>
    </xf>
    <xf numFmtId="0" fontId="196" fillId="34" borderId="0" xfId="64" applyFont="1" applyFill="1">
      <alignment vertical="center"/>
      <protection/>
    </xf>
    <xf numFmtId="0" fontId="196" fillId="34" borderId="116" xfId="64" applyFont="1" applyFill="1" applyBorder="1">
      <alignment vertical="center"/>
      <protection/>
    </xf>
    <xf numFmtId="0" fontId="197" fillId="34" borderId="115" xfId="63" applyFont="1" applyFill="1" applyBorder="1">
      <alignment vertical="center"/>
      <protection/>
    </xf>
    <xf numFmtId="0" fontId="197" fillId="34" borderId="0" xfId="63" applyFont="1" applyFill="1">
      <alignment vertical="center"/>
      <protection/>
    </xf>
    <xf numFmtId="0" fontId="197" fillId="34" borderId="116" xfId="63" applyFont="1" applyFill="1" applyBorder="1">
      <alignment vertical="center"/>
      <protection/>
    </xf>
    <xf numFmtId="0" fontId="196" fillId="34" borderId="117" xfId="64" applyFont="1" applyFill="1" applyBorder="1">
      <alignment vertical="center"/>
      <protection/>
    </xf>
    <xf numFmtId="0" fontId="196" fillId="34" borderId="118" xfId="64" applyFont="1" applyFill="1" applyBorder="1">
      <alignment vertical="center"/>
      <protection/>
    </xf>
    <xf numFmtId="0" fontId="198" fillId="34" borderId="118" xfId="64" applyFont="1" applyFill="1" applyBorder="1">
      <alignment vertical="center"/>
      <protection/>
    </xf>
    <xf numFmtId="0" fontId="198" fillId="34" borderId="119" xfId="64" applyFont="1" applyFill="1" applyBorder="1">
      <alignment vertical="center"/>
      <protection/>
    </xf>
    <xf numFmtId="0" fontId="199" fillId="35" borderId="0" xfId="0" applyFont="1" applyFill="1" applyAlignment="1">
      <alignment horizontal="center" wrapText="1"/>
    </xf>
    <xf numFmtId="0" fontId="200" fillId="35" borderId="0" xfId="64" applyFont="1" applyFill="1">
      <alignment vertical="center"/>
      <protection/>
    </xf>
    <xf numFmtId="0" fontId="199" fillId="35" borderId="0" xfId="0" applyFont="1" applyFill="1" applyAlignment="1">
      <alignment horizontal="center" vertical="top" wrapText="1"/>
    </xf>
    <xf numFmtId="0" fontId="200" fillId="35" borderId="0" xfId="0" applyFont="1" applyFill="1" applyAlignment="1">
      <alignment vertical="center"/>
    </xf>
    <xf numFmtId="0" fontId="200" fillId="34" borderId="0" xfId="64" applyFont="1" applyFill="1">
      <alignment vertical="center"/>
      <protection/>
    </xf>
    <xf numFmtId="0" fontId="201" fillId="34" borderId="0" xfId="0" applyFont="1" applyFill="1" applyAlignment="1">
      <alignment vertical="top" wrapText="1"/>
    </xf>
    <xf numFmtId="0" fontId="4" fillId="35" borderId="0" xfId="64" applyFont="1" applyFill="1" applyAlignment="1">
      <alignment horizontal="left" vertical="center"/>
      <protection/>
    </xf>
    <xf numFmtId="176" fontId="112" fillId="0" borderId="0" xfId="0" applyNumberFormat="1" applyFont="1" applyAlignment="1">
      <alignment vertical="center"/>
    </xf>
    <xf numFmtId="176" fontId="112" fillId="0" borderId="0" xfId="64" applyNumberFormat="1" applyFont="1" applyAlignment="1">
      <alignment horizontal="right" vertical="center" indent="1"/>
      <protection/>
    </xf>
    <xf numFmtId="0" fontId="14" fillId="0" borderId="0" xfId="0" applyFont="1" applyAlignment="1">
      <alignment horizontal="center" vertical="center"/>
    </xf>
    <xf numFmtId="176" fontId="112" fillId="0" borderId="0" xfId="0" applyNumberFormat="1" applyFont="1" applyAlignment="1">
      <alignment horizontal="center" vertical="center"/>
    </xf>
    <xf numFmtId="176" fontId="112" fillId="0" borderId="0" xfId="64" applyNumberFormat="1" applyFont="1" applyAlignment="1">
      <alignment horizontal="center" vertical="center"/>
      <protection/>
    </xf>
    <xf numFmtId="0" fontId="112" fillId="0" borderId="0" xfId="0" applyFont="1" applyAlignment="1">
      <alignment horizontal="left" vertical="center"/>
    </xf>
    <xf numFmtId="0" fontId="202" fillId="34" borderId="0" xfId="0" applyFont="1" applyFill="1" applyAlignment="1">
      <alignment vertical="center"/>
    </xf>
    <xf numFmtId="0" fontId="203" fillId="34" borderId="0" xfId="0" applyFont="1" applyFill="1" applyAlignment="1">
      <alignment vertical="center"/>
    </xf>
    <xf numFmtId="0" fontId="203" fillId="35" borderId="0" xfId="0" applyFont="1" applyFill="1" applyAlignment="1">
      <alignment vertical="center"/>
    </xf>
    <xf numFmtId="0" fontId="195" fillId="34" borderId="0" xfId="0" applyFont="1" applyFill="1" applyAlignment="1">
      <alignment vertical="center"/>
    </xf>
    <xf numFmtId="0" fontId="204" fillId="34" borderId="0" xfId="0" applyFont="1" applyFill="1" applyAlignment="1">
      <alignment vertical="center"/>
    </xf>
    <xf numFmtId="0" fontId="10" fillId="35" borderId="0" xfId="63" applyFont="1" applyFill="1" applyAlignment="1">
      <alignment vertical="center" textRotation="255"/>
      <protection/>
    </xf>
    <xf numFmtId="0" fontId="10" fillId="0" borderId="0" xfId="0" applyFont="1" applyAlignment="1">
      <alignment vertical="center" textRotation="255"/>
    </xf>
    <xf numFmtId="0" fontId="10" fillId="0" borderId="0" xfId="0" applyFont="1" applyAlignment="1">
      <alignment vertical="center"/>
    </xf>
    <xf numFmtId="0" fontId="1" fillId="35" borderId="37" xfId="0" applyFont="1" applyFill="1" applyBorder="1" applyAlignment="1">
      <alignment vertical="center"/>
    </xf>
    <xf numFmtId="0" fontId="84" fillId="0" borderId="0" xfId="0" applyFont="1" applyAlignment="1">
      <alignment vertical="center"/>
    </xf>
    <xf numFmtId="0" fontId="84" fillId="0" borderId="0" xfId="0" applyFont="1" applyAlignment="1">
      <alignment horizontal="center" vertical="center"/>
    </xf>
    <xf numFmtId="0" fontId="3" fillId="0" borderId="34" xfId="64" applyFont="1" applyBorder="1" applyAlignment="1">
      <alignment horizontal="right" vertical="center"/>
      <protection/>
    </xf>
    <xf numFmtId="0" fontId="3" fillId="35" borderId="120" xfId="64" applyFont="1" applyFill="1" applyBorder="1">
      <alignment vertical="center"/>
      <protection/>
    </xf>
    <xf numFmtId="0" fontId="28" fillId="35" borderId="38" xfId="64" applyFont="1" applyFill="1" applyBorder="1">
      <alignment vertical="center"/>
      <protection/>
    </xf>
    <xf numFmtId="0" fontId="28" fillId="35" borderId="121" xfId="64" applyFont="1" applyFill="1" applyBorder="1">
      <alignment vertical="center"/>
      <protection/>
    </xf>
    <xf numFmtId="0" fontId="62" fillId="0" borderId="61" xfId="64" applyFont="1" applyBorder="1" applyAlignment="1" quotePrefix="1">
      <alignment horizontal="center" vertical="center"/>
      <protection/>
    </xf>
    <xf numFmtId="0" fontId="3" fillId="35" borderId="61" xfId="64" applyFont="1" applyFill="1" applyBorder="1">
      <alignment vertical="center"/>
      <protection/>
    </xf>
    <xf numFmtId="0" fontId="28" fillId="35" borderId="63" xfId="64" applyFont="1" applyFill="1" applyBorder="1">
      <alignment vertical="center"/>
      <protection/>
    </xf>
    <xf numFmtId="0" fontId="3" fillId="0" borderId="61" xfId="64" applyFont="1" applyBorder="1" applyAlignment="1">
      <alignment horizontal="right" vertical="center"/>
      <protection/>
    </xf>
    <xf numFmtId="0" fontId="0" fillId="42" borderId="0" xfId="0" applyFill="1" applyAlignment="1">
      <alignment vertical="center"/>
    </xf>
    <xf numFmtId="0" fontId="0" fillId="35" borderId="0" xfId="0" applyFill="1" applyAlignment="1">
      <alignment horizontal="center" vertical="center"/>
    </xf>
    <xf numFmtId="0" fontId="0" fillId="42" borderId="0" xfId="0" applyFill="1" applyAlignment="1">
      <alignment horizontal="center" vertical="center"/>
    </xf>
    <xf numFmtId="49" fontId="0" fillId="42" borderId="0" xfId="0" applyNumberFormat="1" applyFill="1" applyAlignment="1" applyProtection="1">
      <alignment horizontal="center" vertical="center"/>
      <protection locked="0"/>
    </xf>
    <xf numFmtId="0" fontId="0" fillId="43" borderId="10" xfId="0" applyFill="1" applyBorder="1" applyAlignment="1">
      <alignment vertical="center"/>
    </xf>
    <xf numFmtId="0" fontId="0" fillId="35" borderId="10" xfId="0" applyFill="1" applyBorder="1" applyAlignment="1" applyProtection="1">
      <alignment horizontal="right" vertical="center"/>
      <protection locked="0"/>
    </xf>
    <xf numFmtId="0" fontId="3" fillId="35" borderId="0" xfId="64" applyFont="1" applyFill="1" applyAlignment="1">
      <alignment/>
      <protection/>
    </xf>
    <xf numFmtId="0" fontId="205" fillId="44" borderId="0" xfId="64" applyFont="1" applyFill="1">
      <alignment vertical="center"/>
      <protection/>
    </xf>
    <xf numFmtId="0" fontId="3" fillId="44" borderId="0" xfId="64" applyFont="1" applyFill="1">
      <alignment vertical="center"/>
      <protection/>
    </xf>
    <xf numFmtId="0" fontId="205" fillId="0" borderId="0" xfId="64" applyFont="1">
      <alignment vertical="center"/>
      <protection/>
    </xf>
    <xf numFmtId="0" fontId="206" fillId="34" borderId="0" xfId="64" applyFont="1" applyFill="1">
      <alignment vertical="center"/>
      <protection/>
    </xf>
    <xf numFmtId="0" fontId="207" fillId="34" borderId="0" xfId="0" applyFont="1" applyFill="1" applyAlignment="1">
      <alignment horizontal="left" vertical="center"/>
    </xf>
    <xf numFmtId="0" fontId="118" fillId="35" borderId="0" xfId="64" applyFont="1" applyFill="1" quotePrefix="1">
      <alignment vertical="center"/>
      <protection/>
    </xf>
    <xf numFmtId="0" fontId="9" fillId="35" borderId="0" xfId="64" applyFont="1" applyFill="1" quotePrefix="1">
      <alignment vertical="center"/>
      <protection/>
    </xf>
    <xf numFmtId="0" fontId="36" fillId="0" borderId="0" xfId="64" applyFont="1" applyAlignment="1" applyProtection="1">
      <alignment horizontal="left" vertical="center" shrinkToFit="1"/>
      <protection locked="0"/>
    </xf>
    <xf numFmtId="0" fontId="13" fillId="0" borderId="0" xfId="64" applyFont="1" applyAlignment="1" applyProtection="1">
      <alignment vertical="center" shrinkToFit="1"/>
      <protection locked="0"/>
    </xf>
    <xf numFmtId="0" fontId="36" fillId="0" borderId="0" xfId="64" applyFont="1" applyAlignment="1" applyProtection="1">
      <alignment vertical="top" shrinkToFit="1"/>
      <protection locked="0"/>
    </xf>
    <xf numFmtId="0" fontId="14" fillId="0" borderId="106" xfId="63" applyFont="1" applyBorder="1" applyAlignment="1">
      <alignment horizontal="center" vertical="center" wrapText="1"/>
      <protection/>
    </xf>
    <xf numFmtId="0" fontId="3" fillId="45" borderId="0" xfId="64" applyFont="1" applyFill="1">
      <alignment vertical="center"/>
      <protection/>
    </xf>
    <xf numFmtId="0" fontId="52" fillId="35" borderId="0" xfId="64" applyFont="1" applyFill="1" applyAlignment="1">
      <alignment horizontal="left" vertical="top"/>
      <protection/>
    </xf>
    <xf numFmtId="0" fontId="208" fillId="0" borderId="0" xfId="0" applyFont="1" applyAlignment="1">
      <alignment horizontal="left" vertical="center"/>
    </xf>
    <xf numFmtId="0" fontId="209" fillId="0" borderId="0" xfId="64" applyFont="1" applyAlignment="1">
      <alignment vertical="top"/>
      <protection/>
    </xf>
    <xf numFmtId="0" fontId="210" fillId="34" borderId="0" xfId="64" applyFont="1" applyFill="1" applyAlignment="1">
      <alignment horizontal="right" vertical="center"/>
      <protection/>
    </xf>
    <xf numFmtId="0" fontId="10" fillId="0" borderId="122" xfId="64" applyFont="1" applyBorder="1">
      <alignment vertical="center"/>
      <protection/>
    </xf>
    <xf numFmtId="0" fontId="15" fillId="0" borderId="10" xfId="0" applyFont="1" applyBorder="1" applyAlignment="1" applyProtection="1">
      <alignment vertical="center"/>
      <protection locked="0"/>
    </xf>
    <xf numFmtId="0" fontId="211" fillId="0" borderId="10" xfId="0" applyFont="1" applyBorder="1" applyAlignment="1" applyProtection="1">
      <alignment vertical="center"/>
      <protection locked="0"/>
    </xf>
    <xf numFmtId="0" fontId="79" fillId="0" borderId="0" xfId="63" applyFont="1" applyAlignment="1" applyProtection="1" quotePrefix="1">
      <alignment horizontal="center" vertical="center"/>
      <protection locked="0"/>
    </xf>
    <xf numFmtId="0" fontId="62" fillId="0" borderId="0" xfId="63" applyFont="1" applyAlignment="1" applyProtection="1" quotePrefix="1">
      <alignment horizontal="center" vertical="center"/>
      <protection locked="0"/>
    </xf>
    <xf numFmtId="3" fontId="62" fillId="35" borderId="109" xfId="0" applyNumberFormat="1" applyFont="1" applyFill="1" applyBorder="1" applyAlignment="1" applyProtection="1">
      <alignment horizontal="right" vertical="center"/>
      <protection locked="0"/>
    </xf>
    <xf numFmtId="3" fontId="62" fillId="35" borderId="21" xfId="0" applyNumberFormat="1" applyFont="1" applyFill="1" applyBorder="1" applyAlignment="1" applyProtection="1">
      <alignment horizontal="right" vertical="center"/>
      <protection locked="0"/>
    </xf>
    <xf numFmtId="0" fontId="199" fillId="35" borderId="0" xfId="64" applyFont="1" applyFill="1">
      <alignment vertical="center"/>
      <protection/>
    </xf>
    <xf numFmtId="0" fontId="4" fillId="35" borderId="0" xfId="0" applyFont="1" applyFill="1" applyAlignment="1">
      <alignment horizontal="right" vertical="center"/>
    </xf>
    <xf numFmtId="0" fontId="3" fillId="9" borderId="123"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23" xfId="0" applyFont="1" applyFill="1" applyBorder="1" applyAlignment="1">
      <alignment horizontal="center" vertical="center"/>
    </xf>
    <xf numFmtId="176" fontId="62" fillId="35" borderId="10" xfId="0" applyNumberFormat="1" applyFont="1" applyFill="1" applyBorder="1" applyAlignment="1" applyProtection="1">
      <alignment horizontal="center" vertical="center"/>
      <protection locked="0"/>
    </xf>
    <xf numFmtId="0" fontId="62" fillId="35" borderId="0" xfId="0" applyFont="1" applyFill="1" applyAlignment="1" applyProtection="1">
      <alignment horizontal="center" vertical="center"/>
      <protection locked="0"/>
    </xf>
    <xf numFmtId="0" fontId="62" fillId="35" borderId="0" xfId="0" applyFont="1" applyFill="1" applyAlignment="1" applyProtection="1">
      <alignment horizontal="left" vertical="center"/>
      <protection locked="0"/>
    </xf>
    <xf numFmtId="3" fontId="62" fillId="35" borderId="0" xfId="0" applyNumberFormat="1" applyFont="1" applyFill="1" applyAlignment="1" applyProtection="1">
      <alignment horizontal="right" vertical="center"/>
      <protection locked="0"/>
    </xf>
    <xf numFmtId="176" fontId="62" fillId="35" borderId="0" xfId="0" applyNumberFormat="1" applyFont="1" applyFill="1" applyAlignment="1" applyProtection="1">
      <alignment horizontal="right" vertical="center"/>
      <protection locked="0"/>
    </xf>
    <xf numFmtId="0" fontId="62" fillId="35" borderId="0" xfId="0" applyFont="1" applyFill="1" applyAlignment="1" applyProtection="1">
      <alignment horizontal="left" vertical="center" shrinkToFit="1"/>
      <protection locked="0"/>
    </xf>
    <xf numFmtId="3" fontId="62" fillId="35" borderId="15" xfId="0" applyNumberFormat="1" applyFont="1" applyFill="1" applyBorder="1" applyAlignment="1" applyProtection="1">
      <alignment horizontal="right" vertical="center"/>
      <protection locked="0"/>
    </xf>
    <xf numFmtId="3" fontId="62" fillId="9" borderId="24" xfId="0" applyNumberFormat="1" applyFont="1" applyFill="1" applyBorder="1" applyAlignment="1" applyProtection="1">
      <alignment horizontal="center" vertical="center"/>
      <protection locked="0"/>
    </xf>
    <xf numFmtId="176" fontId="62" fillId="35" borderId="125" xfId="0" applyNumberFormat="1" applyFont="1" applyFill="1" applyBorder="1" applyAlignment="1" applyProtection="1">
      <alignment horizontal="center" vertical="center"/>
      <protection locked="0"/>
    </xf>
    <xf numFmtId="0" fontId="62" fillId="35" borderId="0" xfId="0" applyFont="1" applyFill="1" applyAlignment="1" applyProtection="1">
      <alignment vertical="center"/>
      <protection locked="0"/>
    </xf>
    <xf numFmtId="0" fontId="62" fillId="35" borderId="0" xfId="0" applyFont="1" applyFill="1" applyAlignment="1" applyProtection="1">
      <alignment horizontal="right" vertical="center"/>
      <protection locked="0"/>
    </xf>
    <xf numFmtId="0" fontId="62" fillId="0" borderId="0" xfId="0" applyFont="1" applyAlignment="1" applyProtection="1">
      <alignment horizontal="center" vertical="center"/>
      <protection locked="0"/>
    </xf>
    <xf numFmtId="0" fontId="1" fillId="0" borderId="0" xfId="0" applyFont="1" applyAlignment="1">
      <alignment vertical="center"/>
    </xf>
    <xf numFmtId="3" fontId="62" fillId="35" borderId="108" xfId="0" applyNumberFormat="1" applyFont="1" applyFill="1" applyBorder="1" applyAlignment="1" applyProtection="1">
      <alignment horizontal="right" vertical="center"/>
      <protection locked="0"/>
    </xf>
    <xf numFmtId="176" fontId="62" fillId="35" borderId="126" xfId="0" applyNumberFormat="1" applyFont="1" applyFill="1" applyBorder="1" applyAlignment="1" applyProtection="1">
      <alignment horizontal="center" vertical="center"/>
      <protection locked="0"/>
    </xf>
    <xf numFmtId="0" fontId="212" fillId="34" borderId="0" xfId="0" applyFont="1" applyFill="1" applyAlignment="1">
      <alignment vertical="center"/>
    </xf>
    <xf numFmtId="0" fontId="62" fillId="35" borderId="127" xfId="0" applyFont="1" applyFill="1" applyBorder="1" applyAlignment="1" applyProtection="1">
      <alignment horizontal="center" vertical="center"/>
      <protection locked="0"/>
    </xf>
    <xf numFmtId="176" fontId="62" fillId="35" borderId="128" xfId="0" applyNumberFormat="1" applyFont="1" applyFill="1" applyBorder="1" applyAlignment="1" applyProtection="1">
      <alignment horizontal="center" vertical="center"/>
      <protection locked="0"/>
    </xf>
    <xf numFmtId="49" fontId="61" fillId="0" borderId="0" xfId="0" applyNumberFormat="1" applyFont="1" applyAlignment="1" quotePrefix="1">
      <alignment horizontal="center" vertical="center"/>
    </xf>
    <xf numFmtId="0" fontId="201" fillId="0" borderId="0" xfId="0" applyFont="1" applyAlignment="1">
      <alignment vertical="top"/>
    </xf>
    <xf numFmtId="0" fontId="201" fillId="0" borderId="0" xfId="0" applyFont="1" applyAlignment="1">
      <alignment horizontal="center" vertical="center"/>
    </xf>
    <xf numFmtId="0" fontId="197" fillId="34" borderId="0" xfId="0" applyFont="1" applyFill="1" applyAlignment="1">
      <alignment vertical="top" wrapText="1"/>
    </xf>
    <xf numFmtId="0" fontId="213" fillId="34" borderId="0" xfId="0" applyFont="1" applyFill="1" applyAlignment="1">
      <alignment vertical="top"/>
    </xf>
    <xf numFmtId="0" fontId="197" fillId="34" borderId="0" xfId="0" applyFont="1" applyFill="1" applyAlignment="1">
      <alignment vertical="center" wrapText="1"/>
    </xf>
    <xf numFmtId="0" fontId="83" fillId="0" borderId="129" xfId="0" applyFont="1" applyBorder="1" applyAlignment="1">
      <alignment horizontal="center" vertical="center"/>
    </xf>
    <xf numFmtId="0" fontId="214" fillId="35" borderId="0" xfId="64" applyFont="1" applyFill="1">
      <alignment vertical="center"/>
      <protection/>
    </xf>
    <xf numFmtId="0" fontId="215" fillId="33" borderId="0" xfId="0" applyFont="1" applyFill="1" applyAlignment="1">
      <alignment horizontal="right" vertical="center"/>
    </xf>
    <xf numFmtId="0" fontId="215" fillId="33" borderId="0" xfId="0" applyFont="1" applyFill="1" applyAlignment="1">
      <alignment vertical="center"/>
    </xf>
    <xf numFmtId="0" fontId="216" fillId="34" borderId="10" xfId="0" applyFont="1" applyFill="1" applyBorder="1" applyAlignment="1">
      <alignment horizontal="center" vertical="center"/>
    </xf>
    <xf numFmtId="0" fontId="217" fillId="34" borderId="10" xfId="0" applyFont="1" applyFill="1" applyBorder="1" applyAlignment="1">
      <alignment vertical="center"/>
    </xf>
    <xf numFmtId="0" fontId="61" fillId="0" borderId="21" xfId="63" applyFont="1" applyBorder="1" applyAlignment="1" applyProtection="1">
      <alignment vertical="center" shrinkToFit="1"/>
      <protection locked="0"/>
    </xf>
    <xf numFmtId="0" fontId="61" fillId="0" borderId="21" xfId="63" applyFont="1" applyBorder="1" applyAlignment="1">
      <alignment vertical="center" shrinkToFit="1"/>
      <protection/>
    </xf>
    <xf numFmtId="0" fontId="62" fillId="35" borderId="28" xfId="63" applyFont="1" applyFill="1" applyBorder="1" applyAlignment="1" quotePrefix="1">
      <alignment horizontal="center" vertical="center"/>
      <protection/>
    </xf>
    <xf numFmtId="0" fontId="62" fillId="35" borderId="28" xfId="63" applyFont="1" applyFill="1" applyBorder="1" quotePrefix="1">
      <alignment vertical="center"/>
      <protection/>
    </xf>
    <xf numFmtId="0" fontId="58" fillId="41" borderId="130" xfId="0" applyFont="1" applyFill="1" applyBorder="1" applyAlignment="1">
      <alignment horizontal="center" vertical="center"/>
    </xf>
    <xf numFmtId="0" fontId="58" fillId="41" borderId="131" xfId="0" applyFont="1" applyFill="1" applyBorder="1" applyAlignment="1">
      <alignment horizontal="center" vertical="center"/>
    </xf>
    <xf numFmtId="0" fontId="58" fillId="41" borderId="132" xfId="0" applyFont="1" applyFill="1" applyBorder="1" applyAlignment="1">
      <alignment horizontal="center" vertical="center"/>
    </xf>
    <xf numFmtId="0" fontId="58" fillId="41" borderId="52" xfId="0" applyFont="1" applyFill="1" applyBorder="1" applyAlignment="1">
      <alignment horizontal="center" vertical="center"/>
    </xf>
    <xf numFmtId="0" fontId="58" fillId="41" borderId="0" xfId="0" applyFont="1" applyFill="1" applyAlignment="1">
      <alignment horizontal="center" vertical="center"/>
    </xf>
    <xf numFmtId="0" fontId="58" fillId="41" borderId="53" xfId="0" applyFont="1" applyFill="1" applyBorder="1" applyAlignment="1">
      <alignment horizontal="center" vertical="center"/>
    </xf>
    <xf numFmtId="0" fontId="26" fillId="41" borderId="0" xfId="0" applyFont="1" applyFill="1" applyAlignment="1">
      <alignment horizontal="center" vertical="center"/>
    </xf>
    <xf numFmtId="0" fontId="31" fillId="35" borderId="0" xfId="0" applyFont="1" applyFill="1" applyAlignment="1">
      <alignment vertical="center" wrapText="1"/>
    </xf>
    <xf numFmtId="49" fontId="211" fillId="0" borderId="21" xfId="0" applyNumberFormat="1" applyFont="1" applyBorder="1" applyAlignment="1" applyProtection="1">
      <alignment vertical="center"/>
      <protection locked="0"/>
    </xf>
    <xf numFmtId="49" fontId="211" fillId="0" borderId="14" xfId="0" applyNumberFormat="1" applyFont="1" applyBorder="1" applyAlignment="1" applyProtection="1">
      <alignment vertical="center"/>
      <protection locked="0"/>
    </xf>
    <xf numFmtId="49" fontId="211" fillId="0" borderId="35" xfId="0" applyNumberFormat="1" applyFont="1" applyBorder="1" applyAlignment="1" applyProtection="1">
      <alignment vertical="center"/>
      <protection locked="0"/>
    </xf>
    <xf numFmtId="0" fontId="20" fillId="36" borderId="0" xfId="0" applyFont="1" applyFill="1" applyAlignment="1">
      <alignment vertical="center"/>
    </xf>
    <xf numFmtId="0" fontId="29" fillId="33" borderId="0" xfId="0" applyFont="1" applyFill="1" applyAlignment="1">
      <alignment horizontal="center" wrapText="1"/>
    </xf>
    <xf numFmtId="0" fontId="29" fillId="33" borderId="37" xfId="0" applyFont="1" applyFill="1" applyBorder="1" applyAlignment="1">
      <alignment horizontal="center" wrapText="1"/>
    </xf>
    <xf numFmtId="49" fontId="0" fillId="35" borderId="10" xfId="0" applyNumberFormat="1" applyFill="1" applyBorder="1" applyAlignment="1" applyProtection="1">
      <alignment vertical="center"/>
      <protection locked="0"/>
    </xf>
    <xf numFmtId="0" fontId="0" fillId="34" borderId="0" xfId="0" applyFill="1" applyAlignment="1">
      <alignment horizontal="right"/>
    </xf>
    <xf numFmtId="0" fontId="0" fillId="35" borderId="10" xfId="0" applyFill="1" applyBorder="1" applyAlignment="1">
      <alignment vertical="center"/>
    </xf>
    <xf numFmtId="0" fontId="59" fillId="46" borderId="0" xfId="0" applyFont="1" applyFill="1" applyAlignment="1">
      <alignment horizontal="center" vertical="center"/>
    </xf>
    <xf numFmtId="0" fontId="0" fillId="46" borderId="0" xfId="0" applyFill="1" applyAlignment="1">
      <alignment horizontal="center" vertical="center"/>
    </xf>
    <xf numFmtId="0" fontId="22" fillId="47" borderId="0" xfId="0" applyFont="1" applyFill="1" applyAlignment="1">
      <alignment vertical="center"/>
    </xf>
    <xf numFmtId="0" fontId="47" fillId="38" borderId="0" xfId="0" applyFont="1" applyFill="1" applyAlignment="1">
      <alignment vertical="center" wrapText="1"/>
    </xf>
    <xf numFmtId="0" fontId="29" fillId="36" borderId="0" xfId="0" applyFont="1" applyFill="1" applyAlignment="1">
      <alignment horizontal="left" vertical="top" wrapText="1" indent="1"/>
    </xf>
    <xf numFmtId="0" fontId="29" fillId="36" borderId="0" xfId="0" applyFont="1" applyFill="1" applyAlignment="1">
      <alignment horizontal="left" vertical="top" indent="1"/>
    </xf>
    <xf numFmtId="177" fontId="27" fillId="34" borderId="133" xfId="49" applyNumberFormat="1" applyFont="1" applyFill="1" applyBorder="1" applyAlignment="1">
      <alignment horizontal="right" vertical="center"/>
    </xf>
    <xf numFmtId="177" fontId="27" fillId="34" borderId="134" xfId="49" applyNumberFormat="1" applyFont="1" applyFill="1" applyBorder="1" applyAlignment="1">
      <alignment horizontal="right" vertical="center"/>
    </xf>
    <xf numFmtId="0" fontId="0" fillId="34" borderId="0" xfId="0" applyFill="1" applyAlignment="1">
      <alignment horizontal="center" vertical="center"/>
    </xf>
    <xf numFmtId="0" fontId="215" fillId="33" borderId="78" xfId="0" applyFont="1" applyFill="1" applyBorder="1" applyAlignment="1">
      <alignment horizontal="center"/>
    </xf>
    <xf numFmtId="0" fontId="31" fillId="35" borderId="0" xfId="0" applyFont="1" applyFill="1" applyAlignment="1">
      <alignment vertical="top" wrapText="1"/>
    </xf>
    <xf numFmtId="0" fontId="0" fillId="35" borderId="21" xfId="0" applyFill="1" applyBorder="1" applyAlignment="1">
      <alignment horizontal="center" vertical="center"/>
    </xf>
    <xf numFmtId="0" fontId="0" fillId="35" borderId="35" xfId="0" applyFill="1" applyBorder="1" applyAlignment="1">
      <alignment horizontal="center" vertical="center"/>
    </xf>
    <xf numFmtId="49" fontId="0" fillId="35" borderId="10" xfId="0" applyNumberFormat="1" applyFill="1" applyBorder="1" applyAlignment="1">
      <alignment vertical="center"/>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35" xfId="0" applyBorder="1" applyAlignment="1">
      <alignment horizontal="center" vertical="center" shrinkToFit="1"/>
    </xf>
    <xf numFmtId="0" fontId="29" fillId="33" borderId="0" xfId="0" applyFont="1" applyFill="1" applyAlignment="1">
      <alignment vertical="center" wrapText="1"/>
    </xf>
    <xf numFmtId="0" fontId="29" fillId="33" borderId="0" xfId="0" applyFont="1" applyFill="1" applyAlignment="1">
      <alignment vertical="center"/>
    </xf>
    <xf numFmtId="0" fontId="92" fillId="35" borderId="0" xfId="0" applyFont="1" applyFill="1" applyAlignment="1">
      <alignment vertical="center" wrapText="1"/>
    </xf>
    <xf numFmtId="0" fontId="29" fillId="33" borderId="0" xfId="0" applyFont="1" applyFill="1" applyAlignment="1">
      <alignment horizontal="right"/>
    </xf>
    <xf numFmtId="0" fontId="29" fillId="0" borderId="0" xfId="0" applyFont="1" applyAlignment="1">
      <alignment horizontal="right"/>
    </xf>
    <xf numFmtId="0" fontId="29" fillId="0" borderId="37" xfId="0" applyFont="1" applyBorder="1" applyAlignment="1">
      <alignment horizontal="right"/>
    </xf>
    <xf numFmtId="0" fontId="0" fillId="34" borderId="0" xfId="0" applyFill="1" applyAlignment="1">
      <alignment horizontal="center" vertical="center" wrapText="1"/>
    </xf>
    <xf numFmtId="0" fontId="17" fillId="37" borderId="0" xfId="0" applyFont="1" applyFill="1" applyAlignment="1">
      <alignment vertical="top" wrapText="1"/>
    </xf>
    <xf numFmtId="49" fontId="0" fillId="35" borderId="135" xfId="0" applyNumberFormat="1" applyFill="1" applyBorder="1" applyAlignment="1" applyProtection="1">
      <alignment vertical="center"/>
      <protection locked="0"/>
    </xf>
    <xf numFmtId="49" fontId="0" fillId="35" borderId="35" xfId="0" applyNumberFormat="1" applyFill="1" applyBorder="1" applyAlignment="1" applyProtection="1">
      <alignment vertical="center"/>
      <protection locked="0"/>
    </xf>
    <xf numFmtId="0" fontId="48" fillId="48" borderId="136" xfId="43" applyFill="1" applyBorder="1" applyAlignment="1" applyProtection="1">
      <alignment horizontal="center" vertical="center" shrinkToFit="1"/>
      <protection/>
    </xf>
    <xf numFmtId="0" fontId="48" fillId="48" borderId="137" xfId="43" applyFill="1" applyBorder="1" applyAlignment="1" applyProtection="1">
      <alignment horizontal="center" vertical="center" shrinkToFit="1"/>
      <protection/>
    </xf>
    <xf numFmtId="0" fontId="48" fillId="48" borderId="138" xfId="43" applyFill="1" applyBorder="1" applyAlignment="1" applyProtection="1">
      <alignment horizontal="center" vertical="center" shrinkToFit="1"/>
      <protection/>
    </xf>
    <xf numFmtId="49" fontId="0" fillId="35" borderId="21" xfId="0" applyNumberFormat="1" applyFill="1" applyBorder="1" applyAlignment="1" applyProtection="1">
      <alignment vertical="center" shrinkToFit="1"/>
      <protection locked="0"/>
    </xf>
    <xf numFmtId="49" fontId="0" fillId="35" borderId="14" xfId="0" applyNumberFormat="1" applyFill="1" applyBorder="1" applyAlignment="1" applyProtection="1">
      <alignment vertical="center" shrinkToFit="1"/>
      <protection locked="0"/>
    </xf>
    <xf numFmtId="49" fontId="0" fillId="35" borderId="21" xfId="0" applyNumberFormat="1" applyFill="1" applyBorder="1" applyAlignment="1" applyProtection="1">
      <alignment horizontal="center" vertical="center"/>
      <protection locked="0"/>
    </xf>
    <xf numFmtId="49" fontId="0" fillId="35" borderId="14" xfId="0" applyNumberFormat="1" applyFill="1" applyBorder="1" applyAlignment="1" applyProtection="1">
      <alignment horizontal="center" vertical="center"/>
      <protection locked="0"/>
    </xf>
    <xf numFmtId="49" fontId="0" fillId="35" borderId="35" xfId="0" applyNumberFormat="1" applyFill="1" applyBorder="1" applyAlignment="1" applyProtection="1">
      <alignment horizontal="center" vertical="center"/>
      <protection locked="0"/>
    </xf>
    <xf numFmtId="0" fontId="218" fillId="35" borderId="0" xfId="0" applyFont="1" applyFill="1" applyAlignment="1">
      <alignment vertical="top" wrapText="1" shrinkToFit="1"/>
    </xf>
    <xf numFmtId="0" fontId="54" fillId="48" borderId="136" xfId="0" applyFont="1" applyFill="1" applyBorder="1" applyAlignment="1">
      <alignment vertical="center" wrapText="1"/>
    </xf>
    <xf numFmtId="0" fontId="54" fillId="48" borderId="137" xfId="0" applyFont="1" applyFill="1" applyBorder="1" applyAlignment="1">
      <alignment vertical="center" wrapText="1"/>
    </xf>
    <xf numFmtId="0" fontId="54" fillId="48" borderId="138" xfId="0" applyFont="1" applyFill="1" applyBorder="1" applyAlignment="1">
      <alignment vertical="center" wrapText="1"/>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62" fillId="0" borderId="10" xfId="0" applyFont="1" applyBorder="1" applyAlignment="1">
      <alignment horizontal="left" vertical="center"/>
    </xf>
    <xf numFmtId="0" fontId="62" fillId="0" borderId="22" xfId="0" applyFont="1" applyBorder="1" applyAlignment="1">
      <alignment horizontal="left" vertical="center"/>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62" fillId="0" borderId="14" xfId="0" applyFont="1" applyBorder="1" applyAlignment="1">
      <alignment horizontal="right" vertical="center"/>
    </xf>
    <xf numFmtId="0" fontId="62" fillId="0" borderId="38" xfId="0" applyFont="1" applyBorder="1" applyAlignment="1">
      <alignment horizontal="right" vertical="center"/>
    </xf>
    <xf numFmtId="0" fontId="126" fillId="41" borderId="0" xfId="0" applyFont="1" applyFill="1" applyAlignment="1">
      <alignment horizontal="left" vertical="center"/>
    </xf>
    <xf numFmtId="0" fontId="10" fillId="0" borderId="0" xfId="0" applyFont="1" applyAlignment="1">
      <alignment vertical="center"/>
    </xf>
    <xf numFmtId="0" fontId="31" fillId="35" borderId="0" xfId="0" applyFont="1" applyFill="1" applyAlignment="1">
      <alignment vertical="center"/>
    </xf>
    <xf numFmtId="0" fontId="219" fillId="35" borderId="0" xfId="0" applyFont="1" applyFill="1" applyAlignment="1">
      <alignment vertical="center" wrapText="1" shrinkToFit="1"/>
    </xf>
    <xf numFmtId="0" fontId="15" fillId="0" borderId="0" xfId="63" quotePrefix="1">
      <alignment vertical="center"/>
      <protection/>
    </xf>
    <xf numFmtId="0" fontId="0" fillId="0" borderId="0" xfId="0" applyAlignment="1">
      <alignment vertical="center"/>
    </xf>
    <xf numFmtId="0" fontId="10" fillId="0" borderId="0" xfId="0" applyFont="1" applyAlignment="1">
      <alignment vertical="center" textRotation="255"/>
    </xf>
    <xf numFmtId="0" fontId="62" fillId="0" borderId="19" xfId="0" applyFont="1" applyBorder="1" applyAlignment="1" applyProtection="1">
      <alignment horizontal="left" vertical="center"/>
      <protection locked="0"/>
    </xf>
    <xf numFmtId="0" fontId="62" fillId="0" borderId="37" xfId="0" applyFont="1" applyBorder="1" applyAlignment="1" applyProtection="1">
      <alignment horizontal="left" vertical="center"/>
      <protection locked="0"/>
    </xf>
    <xf numFmtId="0" fontId="62" fillId="0" borderId="121" xfId="0" applyFont="1" applyBorder="1" applyAlignment="1" applyProtection="1">
      <alignment horizontal="left" vertical="center"/>
      <protection locked="0"/>
    </xf>
    <xf numFmtId="0" fontId="10" fillId="0" borderId="106" xfId="0" applyFont="1" applyBorder="1" applyAlignment="1">
      <alignment horizontal="center" vertical="center"/>
    </xf>
    <xf numFmtId="0" fontId="10" fillId="0" borderId="127" xfId="0" applyFont="1" applyBorder="1" applyAlignment="1">
      <alignment horizontal="center" vertical="center"/>
    </xf>
    <xf numFmtId="0" fontId="197" fillId="34" borderId="131" xfId="0" applyFont="1" applyFill="1" applyBorder="1" applyAlignment="1">
      <alignment horizontal="center" vertical="center" wrapText="1"/>
    </xf>
    <xf numFmtId="0" fontId="220" fillId="35" borderId="139" xfId="0" applyFont="1" applyFill="1" applyBorder="1" applyAlignment="1">
      <alignment horizontal="center" vertical="center"/>
    </xf>
    <xf numFmtId="0" fontId="220" fillId="35" borderId="140" xfId="0" applyFont="1" applyFill="1" applyBorder="1" applyAlignment="1">
      <alignment horizontal="center" vertical="center"/>
    </xf>
    <xf numFmtId="0" fontId="220" fillId="35" borderId="141" xfId="0" applyFont="1" applyFill="1" applyBorder="1" applyAlignment="1">
      <alignment horizontal="center" vertical="center"/>
    </xf>
    <xf numFmtId="0" fontId="109" fillId="35" borderId="142" xfId="0" applyFont="1" applyFill="1" applyBorder="1" applyAlignment="1">
      <alignment vertical="center" wrapText="1" shrinkToFit="1"/>
    </xf>
    <xf numFmtId="0" fontId="109" fillId="35" borderId="0" xfId="0" applyFont="1" applyFill="1" applyAlignment="1">
      <alignment vertical="center" wrapText="1" shrinkToFit="1"/>
    </xf>
    <xf numFmtId="0" fontId="221" fillId="36" borderId="0" xfId="0" applyFont="1" applyFill="1" applyAlignment="1">
      <alignment vertical="center" wrapText="1"/>
    </xf>
    <xf numFmtId="0" fontId="10" fillId="35" borderId="0" xfId="63" applyFont="1" applyFill="1" applyAlignment="1">
      <alignment horizontal="center" vertical="center"/>
      <protection/>
    </xf>
    <xf numFmtId="0" fontId="14" fillId="0" borderId="0" xfId="0" applyFont="1" applyAlignment="1">
      <alignment vertical="center"/>
    </xf>
    <xf numFmtId="0" fontId="10" fillId="35" borderId="0" xfId="63" applyFont="1" applyFill="1" applyAlignment="1">
      <alignment vertical="center" textRotation="255"/>
      <protection/>
    </xf>
    <xf numFmtId="0" fontId="62" fillId="0" borderId="143" xfId="0" applyFont="1" applyBorder="1" applyAlignment="1" applyProtection="1">
      <alignment/>
      <protection locked="0"/>
    </xf>
    <xf numFmtId="0" fontId="62" fillId="0" borderId="144" xfId="0" applyFont="1" applyBorder="1" applyAlignment="1" applyProtection="1">
      <alignment/>
      <protection locked="0"/>
    </xf>
    <xf numFmtId="0" fontId="62" fillId="0" borderId="145" xfId="0" applyFont="1" applyBorder="1" applyAlignment="1" applyProtection="1">
      <alignment/>
      <protection locked="0"/>
    </xf>
    <xf numFmtId="0" fontId="84" fillId="0" borderId="0" xfId="0" applyFont="1" applyAlignment="1">
      <alignment vertical="center"/>
    </xf>
    <xf numFmtId="0" fontId="62" fillId="0" borderId="21" xfId="0" applyFont="1" applyBorder="1" applyAlignment="1" applyProtection="1">
      <alignment horizontal="center" vertical="center" shrinkToFit="1"/>
      <protection locked="0"/>
    </xf>
    <xf numFmtId="0" fontId="62" fillId="0" borderId="14" xfId="0" applyFont="1" applyBorder="1" applyAlignment="1" applyProtection="1">
      <alignment horizontal="center" vertical="center" shrinkToFit="1"/>
      <protection locked="0"/>
    </xf>
    <xf numFmtId="0" fontId="62" fillId="0" borderId="23" xfId="0" applyFont="1" applyBorder="1" applyAlignment="1">
      <alignment horizontal="center" vertical="center"/>
    </xf>
    <xf numFmtId="0" fontId="62" fillId="0" borderId="30" xfId="0" applyFont="1" applyBorder="1" applyAlignment="1">
      <alignment horizontal="center" vertical="center"/>
    </xf>
    <xf numFmtId="0" fontId="63" fillId="0" borderId="21" xfId="0" applyFont="1" applyBorder="1" applyAlignment="1" applyProtection="1">
      <alignment horizontal="center" vertical="center"/>
      <protection locked="0"/>
    </xf>
    <xf numFmtId="0" fontId="63" fillId="0" borderId="14" xfId="0" applyFont="1" applyBorder="1" applyAlignment="1" applyProtection="1">
      <alignment horizontal="center" vertical="center"/>
      <protection locked="0"/>
    </xf>
    <xf numFmtId="0" fontId="212" fillId="35" borderId="0" xfId="64" applyFont="1" applyFill="1">
      <alignment vertical="center"/>
      <protection/>
    </xf>
    <xf numFmtId="176" fontId="62" fillId="35" borderId="108" xfId="0" applyNumberFormat="1" applyFont="1" applyFill="1" applyBorder="1" applyAlignment="1" applyProtection="1">
      <alignment horizontal="right" vertical="center"/>
      <protection locked="0"/>
    </xf>
    <xf numFmtId="176" fontId="62" fillId="35" borderId="110" xfId="0" applyNumberFormat="1" applyFont="1" applyFill="1" applyBorder="1" applyAlignment="1" applyProtection="1">
      <alignment horizontal="right" vertical="center"/>
      <protection locked="0"/>
    </xf>
    <xf numFmtId="0" fontId="62" fillId="35" borderId="21" xfId="0" applyFont="1" applyFill="1" applyBorder="1" applyAlignment="1">
      <alignment horizontal="left" vertical="center"/>
    </xf>
    <xf numFmtId="0" fontId="62" fillId="35" borderId="35" xfId="0" applyFont="1" applyFill="1" applyBorder="1" applyAlignment="1">
      <alignment horizontal="left" vertical="center"/>
    </xf>
    <xf numFmtId="176" fontId="62" fillId="35" borderId="21" xfId="0" applyNumberFormat="1" applyFont="1" applyFill="1" applyBorder="1" applyAlignment="1" applyProtection="1">
      <alignment horizontal="right" vertical="center"/>
      <protection locked="0"/>
    </xf>
    <xf numFmtId="176" fontId="62" fillId="35" borderId="35" xfId="0" applyNumberFormat="1" applyFont="1" applyFill="1" applyBorder="1" applyAlignment="1" applyProtection="1">
      <alignment horizontal="right" vertical="center"/>
      <protection locked="0"/>
    </xf>
    <xf numFmtId="0" fontId="62" fillId="35" borderId="21" xfId="0" applyFont="1" applyFill="1" applyBorder="1" applyAlignment="1" applyProtection="1">
      <alignment horizontal="left" vertical="center" shrinkToFit="1"/>
      <protection locked="0"/>
    </xf>
    <xf numFmtId="0" fontId="62" fillId="35" borderId="14" xfId="0" applyFont="1" applyFill="1" applyBorder="1" applyAlignment="1" applyProtection="1">
      <alignment horizontal="left" vertical="center" shrinkToFit="1"/>
      <protection locked="0"/>
    </xf>
    <xf numFmtId="0" fontId="62" fillId="35" borderId="38" xfId="0" applyFont="1" applyFill="1" applyBorder="1" applyAlignment="1" applyProtection="1">
      <alignment horizontal="left" vertical="center" shrinkToFit="1"/>
      <protection locked="0"/>
    </xf>
    <xf numFmtId="0" fontId="62" fillId="35" borderId="64" xfId="0" applyFont="1" applyFill="1" applyBorder="1" applyAlignment="1" applyProtection="1">
      <alignment horizontal="center" vertical="center"/>
      <protection locked="0"/>
    </xf>
    <xf numFmtId="0" fontId="62" fillId="35" borderId="65" xfId="0" applyFont="1" applyFill="1" applyBorder="1" applyAlignment="1" applyProtection="1">
      <alignment horizontal="center" vertical="center"/>
      <protection locked="0"/>
    </xf>
    <xf numFmtId="0" fontId="62" fillId="35" borderId="110" xfId="0" applyFont="1" applyFill="1" applyBorder="1" applyAlignment="1" applyProtection="1">
      <alignment horizontal="center" vertical="center"/>
      <protection locked="0"/>
    </xf>
    <xf numFmtId="3" fontId="62" fillId="35" borderId="108" xfId="0" applyNumberFormat="1" applyFont="1" applyFill="1" applyBorder="1" applyAlignment="1" applyProtection="1">
      <alignment horizontal="right" vertical="center" shrinkToFit="1"/>
      <protection locked="0"/>
    </xf>
    <xf numFmtId="0" fontId="62" fillId="35" borderId="65" xfId="0" applyFont="1" applyFill="1" applyBorder="1" applyAlignment="1" applyProtection="1">
      <alignment horizontal="right" vertical="center" shrinkToFit="1"/>
      <protection locked="0"/>
    </xf>
    <xf numFmtId="0" fontId="62" fillId="35" borderId="26" xfId="0" applyFont="1" applyFill="1" applyBorder="1" applyAlignment="1" applyProtection="1">
      <alignment horizontal="right" vertical="center" shrinkToFit="1"/>
      <protection locked="0"/>
    </xf>
    <xf numFmtId="0" fontId="62" fillId="9" borderId="146" xfId="0" applyFont="1" applyFill="1" applyBorder="1" applyAlignment="1" applyProtection="1">
      <alignment horizontal="center" vertical="center" wrapText="1"/>
      <protection locked="0"/>
    </xf>
    <xf numFmtId="0" fontId="62" fillId="9" borderId="34" xfId="0" applyFont="1" applyFill="1" applyBorder="1" applyAlignment="1" applyProtection="1">
      <alignment horizontal="center" vertical="center"/>
      <protection locked="0"/>
    </xf>
    <xf numFmtId="0" fontId="62" fillId="9" borderId="143" xfId="0" applyFont="1" applyFill="1" applyBorder="1" applyAlignment="1" applyProtection="1">
      <alignment horizontal="center" vertical="center"/>
      <protection locked="0"/>
    </xf>
    <xf numFmtId="0" fontId="62" fillId="9" borderId="66" xfId="0" applyFont="1" applyFill="1" applyBorder="1" applyAlignment="1" applyProtection="1">
      <alignment horizontal="center" vertical="center"/>
      <protection locked="0"/>
    </xf>
    <xf numFmtId="0" fontId="62" fillId="9" borderId="16" xfId="0" applyFont="1" applyFill="1" applyBorder="1" applyAlignment="1" applyProtection="1">
      <alignment horizontal="center" vertical="center"/>
      <protection locked="0"/>
    </xf>
    <xf numFmtId="0" fontId="62" fillId="9" borderId="147" xfId="0" applyFont="1" applyFill="1" applyBorder="1" applyAlignment="1" applyProtection="1">
      <alignment horizontal="center" vertical="center"/>
      <protection locked="0"/>
    </xf>
    <xf numFmtId="3" fontId="62" fillId="9" borderId="148" xfId="0" applyNumberFormat="1" applyFont="1" applyFill="1" applyBorder="1" applyAlignment="1" applyProtection="1">
      <alignment horizontal="center" vertical="center"/>
      <protection locked="0"/>
    </xf>
    <xf numFmtId="3" fontId="62" fillId="9" borderId="58" xfId="0" applyNumberFormat="1" applyFont="1" applyFill="1" applyBorder="1" applyAlignment="1" applyProtection="1">
      <alignment horizontal="center" vertical="center"/>
      <protection locked="0"/>
    </xf>
    <xf numFmtId="3" fontId="62" fillId="9" borderId="149" xfId="0" applyNumberFormat="1" applyFont="1" applyFill="1" applyBorder="1" applyAlignment="1" applyProtection="1">
      <alignment horizontal="center" vertical="center"/>
      <protection locked="0"/>
    </xf>
    <xf numFmtId="176" fontId="62" fillId="9" borderId="24" xfId="0" applyNumberFormat="1" applyFont="1" applyFill="1" applyBorder="1" applyAlignment="1" applyProtection="1">
      <alignment horizontal="center" vertical="center"/>
      <protection locked="0"/>
    </xf>
    <xf numFmtId="176" fontId="62" fillId="9" borderId="36" xfId="0" applyNumberFormat="1" applyFont="1" applyFill="1" applyBorder="1" applyAlignment="1" applyProtection="1">
      <alignment horizontal="center" vertical="center"/>
      <protection locked="0"/>
    </xf>
    <xf numFmtId="176" fontId="62" fillId="0" borderId="65" xfId="0" applyNumberFormat="1" applyFont="1" applyBorder="1" applyAlignment="1" applyProtection="1">
      <alignment horizontal="right" vertical="center"/>
      <protection locked="0"/>
    </xf>
    <xf numFmtId="0" fontId="62" fillId="35" borderId="10" xfId="0" applyFont="1" applyFill="1" applyBorder="1" applyAlignment="1" applyProtection="1">
      <alignment horizontal="left" vertical="center" shrinkToFit="1"/>
      <protection locked="0"/>
    </xf>
    <xf numFmtId="0" fontId="62" fillId="35" borderId="22" xfId="0" applyFont="1" applyFill="1" applyBorder="1" applyAlignment="1" applyProtection="1">
      <alignment horizontal="left" vertical="center" shrinkToFit="1"/>
      <protection locked="0"/>
    </xf>
    <xf numFmtId="0" fontId="3" fillId="35" borderId="0" xfId="0" applyFont="1" applyFill="1" applyAlignment="1">
      <alignment horizontal="right" vertical="center" shrinkToFit="1"/>
    </xf>
    <xf numFmtId="0" fontId="4" fillId="9" borderId="150" xfId="0" applyFont="1" applyFill="1" applyBorder="1" applyAlignment="1">
      <alignment horizontal="center" vertical="center"/>
    </xf>
    <xf numFmtId="0" fontId="4" fillId="9" borderId="34" xfId="0" applyFont="1" applyFill="1" applyBorder="1" applyAlignment="1">
      <alignment horizontal="center" vertical="center"/>
    </xf>
    <xf numFmtId="0" fontId="4" fillId="9" borderId="120" xfId="0" applyFont="1" applyFill="1" applyBorder="1" applyAlignment="1">
      <alignment horizontal="center" vertical="center"/>
    </xf>
    <xf numFmtId="0" fontId="0" fillId="9" borderId="15"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62" fillId="35" borderId="24" xfId="0" applyFont="1" applyFill="1" applyBorder="1" applyAlignment="1" applyProtection="1">
      <alignment horizontal="right" vertical="center" shrinkToFit="1"/>
      <protection locked="0"/>
    </xf>
    <xf numFmtId="0" fontId="0" fillId="0" borderId="36" xfId="0" applyBorder="1" applyAlignment="1">
      <alignment horizontal="right" vertical="center"/>
    </xf>
    <xf numFmtId="176" fontId="62" fillId="35" borderId="108" xfId="0" applyNumberFormat="1" applyFont="1" applyFill="1" applyBorder="1" applyAlignment="1">
      <alignment horizontal="right" vertical="center"/>
    </xf>
    <xf numFmtId="0" fontId="0" fillId="0" borderId="110" xfId="0" applyBorder="1" applyAlignment="1">
      <alignment horizontal="right" vertical="center"/>
    </xf>
    <xf numFmtId="0" fontId="124" fillId="9" borderId="64" xfId="0" applyFont="1" applyFill="1" applyBorder="1" applyAlignment="1" applyProtection="1">
      <alignment horizontal="center" vertical="center"/>
      <protection locked="0"/>
    </xf>
    <xf numFmtId="0" fontId="124" fillId="9" borderId="65" xfId="0" applyFont="1" applyFill="1" applyBorder="1" applyAlignment="1" applyProtection="1">
      <alignment horizontal="center" vertical="center"/>
      <protection locked="0"/>
    </xf>
    <xf numFmtId="0" fontId="124" fillId="9" borderId="26" xfId="0" applyFont="1" applyFill="1" applyBorder="1" applyAlignment="1" applyProtection="1">
      <alignment horizontal="center" vertical="center"/>
      <protection locked="0"/>
    </xf>
    <xf numFmtId="176" fontId="62" fillId="0" borderId="64" xfId="0" applyNumberFormat="1" applyFont="1" applyBorder="1" applyAlignment="1" applyProtection="1">
      <alignment horizontal="right" vertical="center"/>
      <protection locked="0"/>
    </xf>
    <xf numFmtId="176" fontId="62" fillId="0" borderId="26" xfId="0" applyNumberFormat="1" applyFont="1" applyBorder="1" applyAlignment="1" applyProtection="1">
      <alignment horizontal="right" vertical="center"/>
      <protection locked="0"/>
    </xf>
    <xf numFmtId="0" fontId="4" fillId="9" borderId="144" xfId="0" applyFont="1" applyFill="1" applyBorder="1" applyAlignment="1">
      <alignment vertical="center" shrinkToFit="1"/>
    </xf>
    <xf numFmtId="0" fontId="0" fillId="9" borderId="125" xfId="0" applyFill="1" applyBorder="1" applyAlignment="1">
      <alignment vertical="center" shrinkToFit="1"/>
    </xf>
    <xf numFmtId="0" fontId="62" fillId="35" borderId="10" xfId="0" applyFont="1" applyFill="1" applyBorder="1" applyAlignment="1" applyProtection="1">
      <alignment horizontal="left" vertical="center"/>
      <protection locked="0"/>
    </xf>
    <xf numFmtId="176" fontId="62" fillId="35" borderId="10" xfId="0" applyNumberFormat="1" applyFont="1" applyFill="1" applyBorder="1" applyAlignment="1" applyProtection="1">
      <alignment horizontal="right" vertical="center"/>
      <protection locked="0"/>
    </xf>
    <xf numFmtId="0" fontId="62" fillId="35" borderId="10" xfId="0" applyFont="1" applyFill="1" applyBorder="1" applyAlignment="1">
      <alignment horizontal="left" vertical="center"/>
    </xf>
    <xf numFmtId="0" fontId="62" fillId="35" borderId="0" xfId="0" applyFont="1" applyFill="1" applyAlignment="1" applyProtection="1">
      <alignment horizontal="left" vertical="center" shrinkToFit="1"/>
      <protection locked="0"/>
    </xf>
    <xf numFmtId="176" fontId="62" fillId="35" borderId="0" xfId="0" applyNumberFormat="1" applyFont="1" applyFill="1" applyAlignment="1" applyProtection="1">
      <alignment horizontal="right" vertical="center"/>
      <protection locked="0"/>
    </xf>
    <xf numFmtId="0" fontId="62" fillId="35" borderId="128" xfId="0" applyFont="1" applyFill="1" applyBorder="1" applyAlignment="1" applyProtection="1">
      <alignment horizontal="left" vertical="center"/>
      <protection locked="0"/>
    </xf>
    <xf numFmtId="176" fontId="62" fillId="35" borderId="128" xfId="0" applyNumberFormat="1" applyFont="1" applyFill="1" applyBorder="1" applyAlignment="1" applyProtection="1">
      <alignment horizontal="right" vertical="center"/>
      <protection locked="0"/>
    </xf>
    <xf numFmtId="0" fontId="62" fillId="35" borderId="128" xfId="0" applyFont="1" applyFill="1" applyBorder="1" applyAlignment="1" applyProtection="1">
      <alignment horizontal="left" vertical="center" shrinkToFit="1"/>
      <protection locked="0"/>
    </xf>
    <xf numFmtId="0" fontId="62" fillId="35" borderId="25" xfId="0" applyFont="1" applyFill="1" applyBorder="1" applyAlignment="1" applyProtection="1">
      <alignment horizontal="left" vertical="center" shrinkToFit="1"/>
      <protection locked="0"/>
    </xf>
    <xf numFmtId="176" fontId="62" fillId="9" borderId="150" xfId="0" applyNumberFormat="1" applyFont="1" applyFill="1" applyBorder="1" applyAlignment="1" applyProtection="1">
      <alignment horizontal="center" vertical="center"/>
      <protection locked="0"/>
    </xf>
    <xf numFmtId="176" fontId="62" fillId="9" borderId="34" xfId="0" applyNumberFormat="1" applyFont="1" applyFill="1" applyBorder="1" applyAlignment="1" applyProtection="1">
      <alignment horizontal="center" vertical="center"/>
      <protection locked="0"/>
    </xf>
    <xf numFmtId="176" fontId="62" fillId="9" borderId="120" xfId="0" applyNumberFormat="1" applyFont="1" applyFill="1" applyBorder="1" applyAlignment="1" applyProtection="1">
      <alignment horizontal="center" vertical="center"/>
      <protection locked="0"/>
    </xf>
    <xf numFmtId="176" fontId="62" fillId="9" borderId="15" xfId="0" applyNumberFormat="1" applyFont="1" applyFill="1" applyBorder="1" applyAlignment="1" applyProtection="1">
      <alignment horizontal="center" vertical="center"/>
      <protection locked="0"/>
    </xf>
    <xf numFmtId="176" fontId="62" fillId="9" borderId="16" xfId="0" applyNumberFormat="1" applyFont="1" applyFill="1" applyBorder="1" applyAlignment="1" applyProtection="1">
      <alignment horizontal="center" vertical="center"/>
      <protection locked="0"/>
    </xf>
    <xf numFmtId="176" fontId="62" fillId="9" borderId="17" xfId="0" applyNumberFormat="1" applyFont="1" applyFill="1" applyBorder="1" applyAlignment="1" applyProtection="1">
      <alignment horizontal="center" vertical="center"/>
      <protection locked="0"/>
    </xf>
    <xf numFmtId="0" fontId="62" fillId="35" borderId="66" xfId="0" applyFont="1" applyFill="1" applyBorder="1" applyAlignment="1" applyProtection="1">
      <alignment horizontal="center" vertical="center"/>
      <protection locked="0"/>
    </xf>
    <xf numFmtId="0" fontId="62" fillId="35" borderId="16" xfId="0" applyFont="1" applyFill="1" applyBorder="1" applyAlignment="1" applyProtection="1">
      <alignment horizontal="center" vertical="center"/>
      <protection locked="0"/>
    </xf>
    <xf numFmtId="0" fontId="62" fillId="35" borderId="147" xfId="0" applyFont="1" applyFill="1" applyBorder="1" applyAlignment="1" applyProtection="1">
      <alignment horizontal="center" vertical="center"/>
      <protection locked="0"/>
    </xf>
    <xf numFmtId="0" fontId="3" fillId="9" borderId="151" xfId="0" applyFont="1" applyFill="1" applyBorder="1" applyAlignment="1">
      <alignment horizontal="center" vertical="center"/>
    </xf>
    <xf numFmtId="0" fontId="0" fillId="9" borderId="152" xfId="0" applyFill="1" applyBorder="1" applyAlignment="1">
      <alignment horizontal="center" vertical="center"/>
    </xf>
    <xf numFmtId="0" fontId="3" fillId="9" borderId="153" xfId="0" applyFont="1" applyFill="1" applyBorder="1" applyAlignment="1">
      <alignment horizontal="center" vertical="center"/>
    </xf>
    <xf numFmtId="0" fontId="0" fillId="9" borderId="154" xfId="0" applyFill="1" applyBorder="1" applyAlignment="1">
      <alignment horizontal="center" vertical="center"/>
    </xf>
    <xf numFmtId="0" fontId="4" fillId="9" borderId="143" xfId="0" applyFont="1" applyFill="1" applyBorder="1" applyAlignment="1">
      <alignment horizontal="center" vertical="center"/>
    </xf>
    <xf numFmtId="0" fontId="0" fillId="9" borderId="147" xfId="0" applyFill="1" applyBorder="1" applyAlignment="1">
      <alignment horizontal="center" vertical="center"/>
    </xf>
    <xf numFmtId="0" fontId="0" fillId="9" borderId="34" xfId="0" applyFill="1" applyBorder="1" applyAlignment="1">
      <alignment horizontal="center" vertical="center"/>
    </xf>
    <xf numFmtId="0" fontId="0" fillId="9" borderId="143" xfId="0" applyFill="1" applyBorder="1" applyAlignment="1">
      <alignment horizontal="center" vertical="center"/>
    </xf>
    <xf numFmtId="0" fontId="3" fillId="9" borderId="24" xfId="0" applyFont="1" applyFill="1" applyBorder="1" applyAlignment="1">
      <alignment horizontal="center" vertical="center"/>
    </xf>
    <xf numFmtId="0" fontId="0" fillId="9" borderId="36" xfId="0" applyFill="1" applyBorder="1" applyAlignment="1">
      <alignment horizontal="center" vertical="center"/>
    </xf>
    <xf numFmtId="0" fontId="62" fillId="0" borderId="127" xfId="0" applyFont="1" applyBorder="1" applyAlignment="1" applyProtection="1">
      <alignment horizontal="left" vertical="center" shrinkToFit="1"/>
      <protection locked="0"/>
    </xf>
    <xf numFmtId="176" fontId="62" fillId="35" borderId="148" xfId="0" applyNumberFormat="1" applyFont="1" applyFill="1" applyBorder="1" applyAlignment="1" applyProtection="1">
      <alignment horizontal="right" vertical="center"/>
      <protection locked="0"/>
    </xf>
    <xf numFmtId="176" fontId="62" fillId="35" borderId="149" xfId="0" applyNumberFormat="1" applyFont="1" applyFill="1" applyBorder="1" applyAlignment="1" applyProtection="1">
      <alignment horizontal="right" vertical="center"/>
      <protection locked="0"/>
    </xf>
    <xf numFmtId="0" fontId="62" fillId="0" borderId="10" xfId="0" applyFont="1" applyBorder="1" applyAlignment="1" applyProtection="1">
      <alignment horizontal="left" vertical="center" shrinkToFit="1"/>
      <protection locked="0"/>
    </xf>
    <xf numFmtId="0" fontId="29" fillId="35" borderId="0" xfId="64" applyFont="1" applyFill="1">
      <alignment vertical="center"/>
      <protection/>
    </xf>
    <xf numFmtId="0" fontId="4" fillId="35" borderId="0" xfId="0" applyFont="1" applyFill="1" applyAlignment="1">
      <alignment horizontal="center" vertical="center"/>
    </xf>
    <xf numFmtId="176" fontId="62" fillId="35" borderId="0" xfId="0" applyNumberFormat="1" applyFont="1" applyFill="1" applyAlignment="1">
      <alignment horizontal="right" vertical="center"/>
    </xf>
    <xf numFmtId="0" fontId="3" fillId="35" borderId="0" xfId="0" applyFont="1" applyFill="1" applyAlignment="1">
      <alignment horizontal="center" vertical="center"/>
    </xf>
    <xf numFmtId="0" fontId="219" fillId="35" borderId="155" xfId="0" applyFont="1" applyFill="1" applyBorder="1" applyAlignment="1">
      <alignment vertical="center" wrapText="1" shrinkToFit="1"/>
    </xf>
    <xf numFmtId="0" fontId="29" fillId="35" borderId="0" xfId="0" applyFont="1" applyFill="1" applyAlignment="1">
      <alignment/>
    </xf>
    <xf numFmtId="0" fontId="29" fillId="35" borderId="0" xfId="0" applyFont="1" applyFill="1" applyAlignment="1">
      <alignment vertical="center"/>
    </xf>
    <xf numFmtId="0" fontId="199" fillId="35" borderId="0" xfId="64" applyFont="1" applyFill="1">
      <alignment vertical="center"/>
      <protection/>
    </xf>
    <xf numFmtId="0" fontId="29" fillId="35" borderId="0" xfId="64" applyFont="1" applyFill="1">
      <alignment vertical="center"/>
      <protection/>
    </xf>
    <xf numFmtId="0" fontId="128" fillId="35" borderId="64" xfId="0" applyFont="1" applyFill="1" applyBorder="1" applyAlignment="1">
      <alignment horizontal="center" vertical="center"/>
    </xf>
    <xf numFmtId="0" fontId="128" fillId="35" borderId="65" xfId="0" applyFont="1" applyFill="1" applyBorder="1" applyAlignment="1">
      <alignment horizontal="center" vertical="center"/>
    </xf>
    <xf numFmtId="0" fontId="128" fillId="35" borderId="110" xfId="0" applyFont="1" applyFill="1" applyBorder="1" applyAlignment="1">
      <alignment horizontal="center" vertical="center"/>
    </xf>
    <xf numFmtId="176" fontId="62" fillId="35" borderId="24" xfId="0" applyNumberFormat="1" applyFont="1" applyFill="1" applyBorder="1" applyAlignment="1" applyProtection="1">
      <alignment horizontal="left" vertical="center"/>
      <protection locked="0"/>
    </xf>
    <xf numFmtId="0" fontId="0" fillId="0" borderId="61" xfId="0" applyBorder="1" applyAlignment="1">
      <alignment horizontal="left" vertical="center"/>
    </xf>
    <xf numFmtId="0" fontId="0" fillId="0" borderId="63" xfId="0" applyBorder="1" applyAlignment="1">
      <alignment horizontal="left" vertical="center"/>
    </xf>
    <xf numFmtId="176" fontId="62" fillId="35" borderId="108" xfId="0" applyNumberFormat="1" applyFont="1" applyFill="1" applyBorder="1" applyAlignment="1">
      <alignment horizontal="left" vertical="center"/>
    </xf>
    <xf numFmtId="0" fontId="0" fillId="0" borderId="65" xfId="0" applyBorder="1" applyAlignment="1">
      <alignment horizontal="left" vertical="center"/>
    </xf>
    <xf numFmtId="0" fontId="0" fillId="0" borderId="26" xfId="0" applyBorder="1" applyAlignment="1">
      <alignment horizontal="left" vertical="center"/>
    </xf>
    <xf numFmtId="176" fontId="62" fillId="35" borderId="21" xfId="0" applyNumberFormat="1" applyFont="1" applyFill="1" applyBorder="1" applyAlignment="1" applyProtection="1">
      <alignment horizontal="left" vertical="center"/>
      <protection locked="0"/>
    </xf>
    <xf numFmtId="0" fontId="0" fillId="0" borderId="14" xfId="0" applyBorder="1" applyAlignment="1">
      <alignment horizontal="left" vertical="center"/>
    </xf>
    <xf numFmtId="0" fontId="0" fillId="0" borderId="38" xfId="0" applyBorder="1" applyAlignment="1">
      <alignment horizontal="left" vertical="center"/>
    </xf>
    <xf numFmtId="3" fontId="62" fillId="35" borderId="21" xfId="0" applyNumberFormat="1" applyFont="1" applyFill="1" applyBorder="1" applyAlignment="1" applyProtection="1">
      <alignment horizontal="right" vertical="center" shrinkToFit="1"/>
      <protection locked="0"/>
    </xf>
    <xf numFmtId="0" fontId="0" fillId="0" borderId="35" xfId="0" applyBorder="1" applyAlignment="1">
      <alignment horizontal="right" vertical="center"/>
    </xf>
    <xf numFmtId="3" fontId="62" fillId="35" borderId="21" xfId="0" applyNumberFormat="1" applyFont="1" applyFill="1" applyBorder="1" applyAlignment="1" applyProtection="1">
      <alignment horizontal="right" vertical="center"/>
      <protection locked="0"/>
    </xf>
    <xf numFmtId="0" fontId="62" fillId="35" borderId="18" xfId="0" applyFont="1" applyFill="1" applyBorder="1" applyAlignment="1" applyProtection="1">
      <alignment horizontal="left" vertical="center" shrinkToFit="1"/>
      <protection locked="0"/>
    </xf>
    <xf numFmtId="0" fontId="3" fillId="35" borderId="96" xfId="0" applyFont="1" applyFill="1" applyBorder="1" applyAlignment="1">
      <alignment horizontal="right" vertical="center" shrinkToFit="1"/>
    </xf>
    <xf numFmtId="0" fontId="4" fillId="9" borderId="126" xfId="0" applyFont="1" applyFill="1" applyBorder="1" applyAlignment="1">
      <alignment horizontal="center" vertical="center"/>
    </xf>
    <xf numFmtId="0" fontId="62" fillId="35" borderId="109" xfId="0" applyFont="1" applyFill="1" applyBorder="1" applyAlignment="1">
      <alignment horizontal="left" vertical="center"/>
    </xf>
    <xf numFmtId="0" fontId="15" fillId="0" borderId="96" xfId="0" applyFont="1" applyBorder="1" applyAlignment="1">
      <alignment horizontal="left" vertical="center"/>
    </xf>
    <xf numFmtId="0" fontId="15" fillId="0" borderId="33" xfId="0" applyFont="1" applyBorder="1" applyAlignment="1">
      <alignment horizontal="left" vertical="center"/>
    </xf>
    <xf numFmtId="0" fontId="62" fillId="35" borderId="14" xfId="0" applyFont="1" applyFill="1" applyBorder="1" applyAlignment="1">
      <alignment horizontal="left" vertical="center"/>
    </xf>
    <xf numFmtId="0" fontId="62" fillId="35" borderId="38" xfId="0" applyFont="1" applyFill="1" applyBorder="1" applyAlignment="1">
      <alignment horizontal="left" vertical="center"/>
    </xf>
    <xf numFmtId="0" fontId="0" fillId="35" borderId="0" xfId="0" applyFill="1" applyAlignment="1">
      <alignment vertical="center"/>
    </xf>
    <xf numFmtId="0" fontId="4" fillId="35" borderId="0" xfId="0" applyFont="1" applyFill="1" applyAlignment="1">
      <alignment horizontal="right" vertical="center"/>
    </xf>
    <xf numFmtId="0" fontId="61" fillId="35" borderId="37" xfId="0" applyFont="1" applyFill="1" applyBorder="1" applyAlignment="1" applyProtection="1">
      <alignment horizontal="center" vertical="center"/>
      <protection locked="0"/>
    </xf>
    <xf numFmtId="0" fontId="62" fillId="35" borderId="21" xfId="0" applyFont="1" applyFill="1" applyBorder="1" applyAlignment="1" applyProtection="1">
      <alignment horizontal="left" vertical="center"/>
      <protection locked="0"/>
    </xf>
    <xf numFmtId="0" fontId="62" fillId="35" borderId="35" xfId="0" applyFont="1" applyFill="1" applyBorder="1" applyAlignment="1" applyProtection="1">
      <alignment horizontal="left" vertical="center"/>
      <protection locked="0"/>
    </xf>
    <xf numFmtId="176" fontId="66" fillId="35" borderId="21" xfId="0" applyNumberFormat="1" applyFont="1" applyFill="1" applyBorder="1" applyAlignment="1" applyProtection="1">
      <alignment horizontal="left" vertical="center"/>
      <protection locked="0"/>
    </xf>
    <xf numFmtId="0" fontId="16" fillId="0" borderId="14" xfId="0" applyFont="1" applyBorder="1" applyAlignment="1">
      <alignment horizontal="left" vertical="center"/>
    </xf>
    <xf numFmtId="0" fontId="16" fillId="0" borderId="38" xfId="0" applyFont="1" applyBorder="1" applyAlignment="1">
      <alignment horizontal="left" vertical="center"/>
    </xf>
    <xf numFmtId="0" fontId="4" fillId="35" borderId="0" xfId="0" applyFont="1" applyFill="1" applyAlignment="1">
      <alignment vertical="center"/>
    </xf>
    <xf numFmtId="0" fontId="4" fillId="9" borderId="108" xfId="0" applyFont="1" applyFill="1" applyBorder="1" applyAlignment="1">
      <alignment horizontal="center" vertical="center"/>
    </xf>
    <xf numFmtId="0" fontId="0" fillId="9" borderId="65" xfId="0" applyFill="1" applyBorder="1" applyAlignment="1">
      <alignment horizontal="center" vertical="center"/>
    </xf>
    <xf numFmtId="0" fontId="0" fillId="9" borderId="26" xfId="0" applyFill="1" applyBorder="1" applyAlignment="1">
      <alignment horizontal="center" vertical="center"/>
    </xf>
    <xf numFmtId="3" fontId="62" fillId="35" borderId="109" xfId="0" applyNumberFormat="1" applyFont="1" applyFill="1" applyBorder="1" applyAlignment="1" applyProtection="1">
      <alignment horizontal="right" vertical="center"/>
      <protection locked="0"/>
    </xf>
    <xf numFmtId="0" fontId="0" fillId="0" borderId="156" xfId="0" applyBorder="1" applyAlignment="1">
      <alignment horizontal="right" vertical="center"/>
    </xf>
    <xf numFmtId="3" fontId="62" fillId="35" borderId="35" xfId="0" applyNumberFormat="1" applyFont="1" applyFill="1" applyBorder="1" applyAlignment="1" applyProtection="1">
      <alignment horizontal="right" vertical="center"/>
      <protection locked="0"/>
    </xf>
    <xf numFmtId="0" fontId="14" fillId="0" borderId="157" xfId="63" applyFont="1" applyBorder="1" applyAlignment="1">
      <alignment horizontal="center" vertical="center" wrapText="1"/>
      <protection/>
    </xf>
    <xf numFmtId="0" fontId="125" fillId="0" borderId="109" xfId="63" applyFont="1" applyBorder="1" applyAlignment="1">
      <alignment horizontal="left" vertical="center" wrapText="1"/>
      <protection/>
    </xf>
    <xf numFmtId="0" fontId="125" fillId="0" borderId="96" xfId="63" applyFont="1" applyBorder="1" applyAlignment="1">
      <alignment horizontal="left" vertical="center" wrapText="1"/>
      <protection/>
    </xf>
    <xf numFmtId="0" fontId="125" fillId="0" borderId="33" xfId="63" applyFont="1" applyBorder="1" applyAlignment="1">
      <alignment horizontal="left" vertical="center" wrapText="1"/>
      <protection/>
    </xf>
    <xf numFmtId="0" fontId="14" fillId="0" borderId="28" xfId="63" applyFont="1" applyBorder="1" applyAlignment="1">
      <alignment horizontal="center" vertical="center" wrapText="1"/>
      <protection/>
    </xf>
    <xf numFmtId="0" fontId="125" fillId="0" borderId="11" xfId="63" applyFont="1" applyBorder="1" applyAlignment="1">
      <alignment horizontal="left" vertical="center" wrapText="1"/>
      <protection/>
    </xf>
    <xf numFmtId="0" fontId="125" fillId="0" borderId="0" xfId="63" applyFont="1" applyAlignment="1">
      <alignment horizontal="left" vertical="center" wrapText="1"/>
      <protection/>
    </xf>
    <xf numFmtId="0" fontId="125" fillId="0" borderId="158" xfId="63" applyFont="1" applyBorder="1" applyAlignment="1">
      <alignment horizontal="left" vertical="center" wrapText="1"/>
      <protection/>
    </xf>
    <xf numFmtId="0" fontId="14" fillId="0" borderId="11" xfId="63" applyFont="1" applyBorder="1" applyAlignment="1">
      <alignment horizontal="left" vertical="center" wrapText="1"/>
      <protection/>
    </xf>
    <xf numFmtId="0" fontId="14" fillId="0" borderId="0" xfId="63" applyFont="1" applyAlignment="1">
      <alignment horizontal="left" vertical="center" wrapText="1"/>
      <protection/>
    </xf>
    <xf numFmtId="0" fontId="14" fillId="0" borderId="158" xfId="63" applyFont="1" applyBorder="1" applyAlignment="1">
      <alignment horizontal="left" vertical="center" wrapText="1"/>
      <protection/>
    </xf>
    <xf numFmtId="0" fontId="14" fillId="0" borderId="19" xfId="63" applyFont="1" applyBorder="1" applyAlignment="1">
      <alignment horizontal="left" vertical="top" wrapText="1"/>
      <protection/>
    </xf>
    <xf numFmtId="0" fontId="14" fillId="0" borderId="37" xfId="63" applyFont="1" applyBorder="1" applyAlignment="1">
      <alignment horizontal="left" vertical="top" wrapText="1"/>
      <protection/>
    </xf>
    <xf numFmtId="0" fontId="14" fillId="0" borderId="37" xfId="63" applyFont="1" applyBorder="1" applyAlignment="1">
      <alignment horizontal="left" vertical="center" wrapText="1"/>
      <protection/>
    </xf>
    <xf numFmtId="0" fontId="14" fillId="0" borderId="121" xfId="63" applyFont="1" applyBorder="1" applyAlignment="1">
      <alignment horizontal="left" vertical="center" wrapText="1"/>
      <protection/>
    </xf>
    <xf numFmtId="0" fontId="14" fillId="0" borderId="19" xfId="63" applyFont="1" applyBorder="1" applyAlignment="1">
      <alignment horizontal="left" vertical="center" wrapText="1"/>
      <protection/>
    </xf>
    <xf numFmtId="0" fontId="117" fillId="0" borderId="0" xfId="64" applyFont="1" applyAlignment="1">
      <alignment horizontal="center" vertical="center"/>
      <protection/>
    </xf>
    <xf numFmtId="0" fontId="19" fillId="35" borderId="0" xfId="64" applyFont="1" applyFill="1" applyAlignment="1">
      <alignment vertical="top" wrapText="1"/>
      <protection/>
    </xf>
    <xf numFmtId="0" fontId="110" fillId="35" borderId="0" xfId="64" applyFont="1" applyFill="1" applyAlignment="1">
      <alignment vertical="top" wrapText="1"/>
      <protection/>
    </xf>
    <xf numFmtId="0" fontId="119" fillId="0" borderId="0" xfId="64" applyFont="1" applyAlignment="1" applyProtection="1">
      <alignment horizontal="left" vertical="center" wrapText="1" shrinkToFit="1"/>
      <protection locked="0"/>
    </xf>
    <xf numFmtId="0" fontId="14" fillId="0" borderId="127" xfId="63" applyFont="1" applyBorder="1" applyAlignment="1">
      <alignment horizontal="center" vertical="center" wrapText="1"/>
      <protection/>
    </xf>
    <xf numFmtId="0" fontId="14" fillId="0" borderId="105" xfId="63" applyFont="1" applyBorder="1" applyAlignment="1">
      <alignment horizontal="center" vertical="center" wrapText="1"/>
      <protection/>
    </xf>
    <xf numFmtId="0" fontId="14" fillId="0" borderId="19" xfId="63" applyFont="1" applyBorder="1" applyAlignment="1">
      <alignment horizontal="center" vertical="center" wrapText="1"/>
      <protection/>
    </xf>
    <xf numFmtId="0" fontId="14" fillId="0" borderId="159" xfId="63" applyFont="1" applyBorder="1" applyAlignment="1">
      <alignment horizontal="center" vertical="center" wrapText="1"/>
      <protection/>
    </xf>
    <xf numFmtId="0" fontId="14" fillId="0" borderId="160" xfId="63" applyFont="1" applyBorder="1" applyAlignment="1">
      <alignment horizontal="center" vertical="center" wrapText="1"/>
      <protection/>
    </xf>
    <xf numFmtId="0" fontId="14" fillId="0" borderId="61" xfId="63" applyFont="1" applyBorder="1" applyAlignment="1">
      <alignment horizontal="center" vertical="center" wrapText="1"/>
      <protection/>
    </xf>
    <xf numFmtId="0" fontId="14" fillId="0" borderId="23" xfId="63" applyFont="1" applyBorder="1" applyAlignment="1">
      <alignment horizontal="center" vertical="center" wrapText="1"/>
      <protection/>
    </xf>
    <xf numFmtId="0" fontId="14" fillId="0" borderId="30" xfId="63" applyFont="1" applyBorder="1" applyAlignment="1">
      <alignment horizontal="center" vertical="center" wrapText="1"/>
      <protection/>
    </xf>
    <xf numFmtId="0" fontId="11" fillId="0" borderId="21" xfId="64" applyFont="1" applyBorder="1" applyAlignment="1" applyProtection="1">
      <alignment horizontal="center" vertical="center" shrinkToFit="1"/>
      <protection locked="0"/>
    </xf>
    <xf numFmtId="0" fontId="11" fillId="0" borderId="35" xfId="64" applyFont="1" applyBorder="1" applyAlignment="1" applyProtection="1">
      <alignment horizontal="center" vertical="center" shrinkToFit="1"/>
      <protection locked="0"/>
    </xf>
    <xf numFmtId="0" fontId="11" fillId="0" borderId="19" xfId="64" applyFont="1" applyBorder="1" applyAlignment="1" applyProtection="1">
      <alignment horizontal="center" vertical="center" shrinkToFit="1"/>
      <protection locked="0"/>
    </xf>
    <xf numFmtId="0" fontId="11" fillId="0" borderId="159" xfId="64" applyFont="1" applyBorder="1" applyAlignment="1" applyProtection="1">
      <alignment horizontal="center" vertical="center" shrinkToFit="1"/>
      <protection locked="0"/>
    </xf>
    <xf numFmtId="0" fontId="4" fillId="0" borderId="19" xfId="64" applyFont="1" applyBorder="1" applyAlignment="1" applyProtection="1">
      <alignment horizontal="center" vertical="center" shrinkToFit="1"/>
      <protection locked="0"/>
    </xf>
    <xf numFmtId="0" fontId="4" fillId="0" borderId="159" xfId="64" applyFont="1" applyBorder="1" applyAlignment="1" applyProtection="1">
      <alignment horizontal="center" vertical="center" shrinkToFit="1"/>
      <protection locked="0"/>
    </xf>
    <xf numFmtId="0" fontId="11" fillId="0" borderId="37" xfId="64" applyFont="1" applyBorder="1" applyAlignment="1" applyProtection="1">
      <alignment horizontal="center" vertical="center" shrinkToFit="1"/>
      <protection locked="0"/>
    </xf>
    <xf numFmtId="0" fontId="11" fillId="0" borderId="121" xfId="64" applyFont="1" applyBorder="1" applyAlignment="1" applyProtection="1">
      <alignment horizontal="center" vertical="center" shrinkToFit="1"/>
      <protection locked="0"/>
    </xf>
    <xf numFmtId="0" fontId="119" fillId="0" borderId="0" xfId="64" applyFont="1" applyAlignment="1" applyProtection="1">
      <alignment horizontal="left" vertical="center" shrinkToFit="1"/>
      <protection locked="0"/>
    </xf>
    <xf numFmtId="0" fontId="4" fillId="0" borderId="21" xfId="64" applyFont="1" applyBorder="1" applyAlignment="1" applyProtection="1">
      <alignment horizontal="center" vertical="center" shrinkToFit="1"/>
      <protection locked="0"/>
    </xf>
    <xf numFmtId="0" fontId="4" fillId="0" borderId="35" xfId="64" applyFont="1" applyBorder="1" applyAlignment="1" applyProtection="1">
      <alignment horizontal="center" vertical="center" shrinkToFit="1"/>
      <protection locked="0"/>
    </xf>
    <xf numFmtId="0" fontId="4" fillId="0" borderId="14" xfId="64" applyFont="1" applyBorder="1" applyAlignment="1" applyProtection="1">
      <alignment horizontal="center" vertical="center" shrinkToFit="1"/>
      <protection locked="0"/>
    </xf>
    <xf numFmtId="0" fontId="4" fillId="0" borderId="38" xfId="64" applyFont="1" applyBorder="1" applyAlignment="1" applyProtection="1">
      <alignment horizontal="center" vertical="center" shrinkToFit="1"/>
      <protection locked="0"/>
    </xf>
    <xf numFmtId="0" fontId="14" fillId="0" borderId="10" xfId="63" applyFont="1" applyBorder="1" applyAlignment="1">
      <alignment horizontal="center" vertical="center" wrapText="1"/>
      <protection/>
    </xf>
    <xf numFmtId="0" fontId="120" fillId="0" borderId="21" xfId="63" applyFont="1" applyBorder="1" applyAlignment="1">
      <alignment horizontal="center" vertical="center" wrapText="1"/>
      <protection/>
    </xf>
    <xf numFmtId="0" fontId="120" fillId="0" borderId="14" xfId="63" applyFont="1" applyBorder="1" applyAlignment="1">
      <alignment horizontal="center" vertical="center" wrapText="1"/>
      <protection/>
    </xf>
    <xf numFmtId="0" fontId="120" fillId="0" borderId="38" xfId="63" applyFont="1" applyBorder="1" applyAlignment="1">
      <alignment horizontal="center" vertical="center" wrapText="1"/>
      <protection/>
    </xf>
    <xf numFmtId="0" fontId="14" fillId="0" borderId="21" xfId="63" applyFont="1" applyBorder="1" applyAlignment="1">
      <alignment horizontal="center" vertical="center" wrapText="1"/>
      <protection/>
    </xf>
    <xf numFmtId="0" fontId="14" fillId="0" borderId="35" xfId="63" applyFont="1" applyBorder="1" applyAlignment="1">
      <alignment horizontal="center" vertical="center" wrapText="1"/>
      <protection/>
    </xf>
    <xf numFmtId="0" fontId="14" fillId="0" borderId="21" xfId="63" applyFont="1" applyBorder="1" applyAlignment="1">
      <alignment horizontal="center" vertical="center"/>
      <protection/>
    </xf>
    <xf numFmtId="0" fontId="14" fillId="0" borderId="35" xfId="63" applyFont="1" applyBorder="1" applyAlignment="1">
      <alignment horizontal="center" vertical="center"/>
      <protection/>
    </xf>
    <xf numFmtId="0" fontId="14" fillId="0" borderId="67" xfId="63" applyFont="1" applyBorder="1" applyAlignment="1">
      <alignment horizontal="center" vertical="center" wrapText="1"/>
      <protection/>
    </xf>
    <xf numFmtId="0" fontId="14" fillId="0" borderId="111" xfId="63" applyFont="1" applyBorder="1" applyAlignment="1">
      <alignment horizontal="center" vertical="center" wrapText="1"/>
      <protection/>
    </xf>
    <xf numFmtId="0" fontId="14" fillId="0" borderId="27" xfId="63" applyFont="1" applyBorder="1" applyAlignment="1">
      <alignment horizontal="center" vertical="center" wrapText="1"/>
      <protection/>
    </xf>
    <xf numFmtId="0" fontId="3" fillId="35" borderId="28" xfId="64" applyFont="1" applyFill="1" applyBorder="1" applyAlignment="1">
      <alignment horizontal="center" vertical="center"/>
      <protection/>
    </xf>
    <xf numFmtId="0" fontId="3" fillId="35" borderId="22" xfId="64" applyFont="1" applyFill="1" applyBorder="1" applyAlignment="1">
      <alignment horizontal="center" vertical="center"/>
      <protection/>
    </xf>
    <xf numFmtId="0" fontId="52" fillId="35" borderId="0" xfId="64" applyFont="1" applyFill="1" applyAlignment="1">
      <alignment horizontal="left" vertical="center"/>
      <protection/>
    </xf>
    <xf numFmtId="0" fontId="3" fillId="35" borderId="37" xfId="64" applyFont="1" applyFill="1" applyBorder="1">
      <alignment vertical="center"/>
      <protection/>
    </xf>
    <xf numFmtId="0" fontId="14" fillId="35" borderId="0" xfId="64" applyFont="1" applyFill="1" applyAlignment="1">
      <alignment horizontal="center" vertical="center"/>
      <protection/>
    </xf>
    <xf numFmtId="0" fontId="3" fillId="35" borderId="106" xfId="64" applyFont="1" applyFill="1" applyBorder="1" applyAlignment="1">
      <alignment horizontal="center" vertical="center"/>
      <protection/>
    </xf>
    <xf numFmtId="0" fontId="3" fillId="35" borderId="105" xfId="64" applyFont="1" applyFill="1" applyBorder="1" applyAlignment="1">
      <alignment horizontal="center" vertical="center"/>
      <protection/>
    </xf>
    <xf numFmtId="0" fontId="62" fillId="0" borderId="34" xfId="64" applyFont="1" applyBorder="1" applyAlignment="1" quotePrefix="1">
      <alignment horizontal="center" vertical="center"/>
      <protection/>
    </xf>
    <xf numFmtId="49" fontId="62" fillId="0" borderId="37" xfId="64" applyNumberFormat="1" applyFont="1" applyBorder="1" applyAlignment="1">
      <alignment horizontal="left" vertical="top" shrinkToFit="1"/>
      <protection/>
    </xf>
    <xf numFmtId="49" fontId="62" fillId="0" borderId="121" xfId="64" applyNumberFormat="1" applyFont="1" applyBorder="1" applyAlignment="1">
      <alignment horizontal="left" vertical="top" shrinkToFit="1"/>
      <protection/>
    </xf>
    <xf numFmtId="49" fontId="62" fillId="0" borderId="0" xfId="64" applyNumberFormat="1" applyFont="1" applyAlignment="1">
      <alignment horizontal="left" vertical="top" wrapText="1" shrinkToFit="1"/>
      <protection/>
    </xf>
    <xf numFmtId="49" fontId="62" fillId="0" borderId="158" xfId="64" applyNumberFormat="1" applyFont="1" applyBorder="1" applyAlignment="1">
      <alignment horizontal="left" vertical="top" wrapText="1" shrinkToFit="1"/>
      <protection/>
    </xf>
    <xf numFmtId="0" fontId="3" fillId="0" borderId="27" xfId="64" applyFont="1" applyBorder="1" applyAlignment="1">
      <alignment horizontal="center" vertical="center"/>
      <protection/>
    </xf>
    <xf numFmtId="0" fontId="3" fillId="0" borderId="18"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23" xfId="64" applyFont="1" applyBorder="1" applyAlignment="1">
      <alignment horizontal="center" vertical="center"/>
      <protection/>
    </xf>
    <xf numFmtId="0" fontId="106" fillId="0" borderId="11" xfId="64" applyFont="1" applyBorder="1" applyAlignment="1" quotePrefix="1">
      <alignment horizontal="right" vertical="center"/>
      <protection/>
    </xf>
    <xf numFmtId="0" fontId="106" fillId="0" borderId="0" xfId="64" applyFont="1" applyAlignment="1" quotePrefix="1">
      <alignment horizontal="right" vertical="center"/>
      <protection/>
    </xf>
    <xf numFmtId="0" fontId="106" fillId="0" borderId="15" xfId="64" applyFont="1" applyBorder="1" applyAlignment="1" quotePrefix="1">
      <alignment horizontal="right" vertical="center"/>
      <protection/>
    </xf>
    <xf numFmtId="0" fontId="106" fillId="0" borderId="16" xfId="64" applyFont="1" applyBorder="1" applyAlignment="1" quotePrefix="1">
      <alignment horizontal="right" vertical="center"/>
      <protection/>
    </xf>
    <xf numFmtId="0" fontId="64" fillId="0" borderId="0" xfId="64" applyFont="1" applyAlignment="1" applyProtection="1" quotePrefix="1">
      <alignment horizontal="right" vertical="center"/>
      <protection locked="0"/>
    </xf>
    <xf numFmtId="0" fontId="64" fillId="0" borderId="16" xfId="64" applyFont="1" applyBorder="1" applyAlignment="1" applyProtection="1" quotePrefix="1">
      <alignment horizontal="right" vertical="center"/>
      <protection locked="0"/>
    </xf>
    <xf numFmtId="0" fontId="3" fillId="0" borderId="0" xfId="64" applyFont="1" applyAlignment="1">
      <alignment horizontal="center" vertical="center"/>
      <protection/>
    </xf>
    <xf numFmtId="0" fontId="3" fillId="0" borderId="16" xfId="64" applyFont="1" applyBorder="1" applyAlignment="1">
      <alignment horizontal="center" vertical="center"/>
      <protection/>
    </xf>
    <xf numFmtId="0" fontId="3" fillId="0" borderId="146" xfId="64" applyFont="1" applyBorder="1" applyAlignment="1">
      <alignment horizontal="center" vertical="center"/>
      <protection/>
    </xf>
    <xf numFmtId="0" fontId="3" fillId="0" borderId="34" xfId="64" applyFont="1" applyBorder="1" applyAlignment="1">
      <alignment horizontal="center" vertical="center"/>
      <protection/>
    </xf>
    <xf numFmtId="0" fontId="3" fillId="0" borderId="143" xfId="64" applyFont="1" applyBorder="1" applyAlignment="1">
      <alignment horizontal="center" vertical="center"/>
      <protection/>
    </xf>
    <xf numFmtId="0" fontId="3" fillId="0" borderId="66"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57" xfId="64" applyFont="1" applyBorder="1" applyAlignment="1">
      <alignment horizontal="center" vertical="center"/>
      <protection/>
    </xf>
    <xf numFmtId="0" fontId="3" fillId="0" borderId="161" xfId="64" applyFont="1" applyBorder="1" applyAlignment="1">
      <alignment horizontal="center" vertical="center"/>
      <protection/>
    </xf>
    <xf numFmtId="0" fontId="64" fillId="0" borderId="21" xfId="64" applyFont="1" applyBorder="1" applyAlignment="1" quotePrefix="1">
      <alignment horizontal="right" vertical="center"/>
      <protection/>
    </xf>
    <xf numFmtId="0" fontId="64" fillId="0" borderId="14" xfId="64" applyFont="1" applyBorder="1" applyAlignment="1" quotePrefix="1">
      <alignment horizontal="right" vertical="center"/>
      <protection/>
    </xf>
    <xf numFmtId="0" fontId="10" fillId="35" borderId="146" xfId="64" applyFont="1" applyFill="1" applyBorder="1" applyAlignment="1">
      <alignment horizontal="center" vertical="center"/>
      <protection/>
    </xf>
    <xf numFmtId="0" fontId="10" fillId="35" borderId="34" xfId="64" applyFont="1" applyFill="1" applyBorder="1" applyAlignment="1">
      <alignment horizontal="center" vertical="center"/>
      <protection/>
    </xf>
    <xf numFmtId="0" fontId="10" fillId="35" borderId="143" xfId="64" applyFont="1" applyFill="1" applyBorder="1" applyAlignment="1">
      <alignment horizontal="center" vertical="center"/>
      <protection/>
    </xf>
    <xf numFmtId="0" fontId="64" fillId="0" borderId="24" xfId="64" applyFont="1" applyBorder="1" applyAlignment="1" quotePrefix="1">
      <alignment horizontal="right" vertical="center"/>
      <protection/>
    </xf>
    <xf numFmtId="0" fontId="64" fillId="0" borderId="61" xfId="64" applyFont="1" applyBorder="1" applyAlignment="1" quotePrefix="1">
      <alignment horizontal="right" vertical="center"/>
      <protection/>
    </xf>
    <xf numFmtId="0" fontId="3" fillId="35" borderId="162" xfId="64" applyFont="1" applyFill="1" applyBorder="1" applyAlignment="1">
      <alignment horizontal="center" vertical="center"/>
      <protection/>
    </xf>
    <xf numFmtId="0" fontId="3" fillId="35" borderId="37" xfId="64" applyFont="1" applyFill="1" applyBorder="1" applyAlignment="1">
      <alignment horizontal="center" vertical="center"/>
      <protection/>
    </xf>
    <xf numFmtId="0" fontId="3" fillId="35" borderId="159" xfId="64" applyFont="1" applyFill="1" applyBorder="1" applyAlignment="1">
      <alignment horizontal="center" vertical="center"/>
      <protection/>
    </xf>
    <xf numFmtId="0" fontId="3" fillId="35" borderId="0" xfId="64" applyFont="1" applyFill="1">
      <alignment vertical="center"/>
      <protection/>
    </xf>
    <xf numFmtId="0" fontId="3" fillId="35" borderId="158" xfId="64" applyFont="1" applyFill="1" applyBorder="1">
      <alignment vertical="center"/>
      <protection/>
    </xf>
    <xf numFmtId="0" fontId="3" fillId="35" borderId="16" xfId="64" applyFont="1" applyFill="1" applyBorder="1">
      <alignment vertical="center"/>
      <protection/>
    </xf>
    <xf numFmtId="0" fontId="3" fillId="35" borderId="17" xfId="64" applyFont="1" applyFill="1" applyBorder="1">
      <alignment vertical="center"/>
      <protection/>
    </xf>
    <xf numFmtId="0" fontId="64" fillId="0" borderId="163" xfId="64" applyFont="1" applyBorder="1" applyAlignment="1" quotePrefix="1">
      <alignment horizontal="right" vertical="center"/>
      <protection/>
    </xf>
    <xf numFmtId="0" fontId="64" fillId="0" borderId="164" xfId="64" applyFont="1" applyBorder="1" applyAlignment="1" quotePrefix="1">
      <alignment horizontal="right" vertical="center"/>
      <protection/>
    </xf>
    <xf numFmtId="0" fontId="219" fillId="35" borderId="146" xfId="0" applyFont="1" applyFill="1" applyBorder="1" applyAlignment="1">
      <alignment vertical="center" wrapText="1" shrinkToFit="1"/>
    </xf>
    <xf numFmtId="0" fontId="219" fillId="35" borderId="34" xfId="0" applyFont="1" applyFill="1" applyBorder="1" applyAlignment="1">
      <alignment vertical="center" wrapText="1" shrinkToFit="1"/>
    </xf>
    <xf numFmtId="0" fontId="219" fillId="35" borderId="120" xfId="0" applyFont="1" applyFill="1" applyBorder="1" applyAlignment="1">
      <alignment vertical="center" wrapText="1" shrinkToFit="1"/>
    </xf>
    <xf numFmtId="0" fontId="219" fillId="35" borderId="57" xfId="0" applyFont="1" applyFill="1" applyBorder="1" applyAlignment="1">
      <alignment vertical="center" wrapText="1" shrinkToFit="1"/>
    </xf>
    <xf numFmtId="0" fontId="219" fillId="35" borderId="158" xfId="0" applyFont="1" applyFill="1" applyBorder="1" applyAlignment="1">
      <alignment vertical="center" wrapText="1" shrinkToFit="1"/>
    </xf>
    <xf numFmtId="0" fontId="219" fillId="35" borderId="66" xfId="0" applyFont="1" applyFill="1" applyBorder="1" applyAlignment="1">
      <alignment vertical="center" wrapText="1" shrinkToFit="1"/>
    </xf>
    <xf numFmtId="0" fontId="219" fillId="35" borderId="16" xfId="0" applyFont="1" applyFill="1" applyBorder="1" applyAlignment="1">
      <alignment vertical="center" wrapText="1" shrinkToFit="1"/>
    </xf>
    <xf numFmtId="0" fontId="219" fillId="35" borderId="17" xfId="0" applyFont="1" applyFill="1" applyBorder="1" applyAlignment="1">
      <alignment vertical="center" wrapText="1" shrinkToFit="1"/>
    </xf>
    <xf numFmtId="0" fontId="221" fillId="36" borderId="146" xfId="0" applyFont="1" applyFill="1" applyBorder="1" applyAlignment="1">
      <alignment vertical="center" wrapText="1"/>
    </xf>
    <xf numFmtId="0" fontId="221" fillId="36" borderId="34" xfId="0" applyFont="1" applyFill="1" applyBorder="1" applyAlignment="1">
      <alignment vertical="center" wrapText="1"/>
    </xf>
    <xf numFmtId="0" fontId="221" fillId="36" borderId="120" xfId="0" applyFont="1" applyFill="1" applyBorder="1" applyAlignment="1">
      <alignment vertical="center" wrapText="1"/>
    </xf>
    <xf numFmtId="0" fontId="221" fillId="36" borderId="57" xfId="0" applyFont="1" applyFill="1" applyBorder="1" applyAlignment="1">
      <alignment vertical="center" wrapText="1"/>
    </xf>
    <xf numFmtId="0" fontId="221" fillId="36" borderId="158" xfId="0" applyFont="1" applyFill="1" applyBorder="1" applyAlignment="1">
      <alignment vertical="center" wrapText="1"/>
    </xf>
    <xf numFmtId="0" fontId="221" fillId="36" borderId="66" xfId="0" applyFont="1" applyFill="1" applyBorder="1" applyAlignment="1">
      <alignment vertical="center" wrapText="1"/>
    </xf>
    <xf numFmtId="0" fontId="221" fillId="36" borderId="16" xfId="0" applyFont="1" applyFill="1" applyBorder="1" applyAlignment="1">
      <alignment vertical="center" wrapText="1"/>
    </xf>
    <xf numFmtId="0" fontId="221" fillId="36" borderId="17" xfId="0" applyFont="1" applyFill="1" applyBorder="1" applyAlignment="1">
      <alignment vertical="center" wrapText="1"/>
    </xf>
    <xf numFmtId="0" fontId="201" fillId="34" borderId="0" xfId="0" applyFont="1" applyFill="1" applyAlignment="1">
      <alignment vertical="top" wrapText="1"/>
    </xf>
    <xf numFmtId="0" fontId="29" fillId="38" borderId="165" xfId="0" applyFont="1" applyFill="1" applyBorder="1" applyAlignment="1">
      <alignment horizontal="center" vertical="center"/>
    </xf>
    <xf numFmtId="0" fontId="29" fillId="38" borderId="166" xfId="0" applyFont="1" applyFill="1" applyBorder="1" applyAlignment="1">
      <alignment horizontal="center" vertical="center"/>
    </xf>
    <xf numFmtId="0" fontId="29" fillId="38" borderId="167" xfId="0" applyFont="1" applyFill="1" applyBorder="1" applyAlignment="1">
      <alignment horizontal="center" vertical="center"/>
    </xf>
    <xf numFmtId="0" fontId="29" fillId="38" borderId="168" xfId="0" applyFont="1" applyFill="1" applyBorder="1" applyAlignment="1">
      <alignment horizontal="center" vertical="center"/>
    </xf>
    <xf numFmtId="0" fontId="3" fillId="35" borderId="29" xfId="64" applyFont="1" applyFill="1" applyBorder="1" applyAlignment="1">
      <alignment horizontal="center" vertical="center"/>
      <protection/>
    </xf>
    <xf numFmtId="0" fontId="3" fillId="35" borderId="30" xfId="64" applyFont="1" applyFill="1" applyBorder="1" applyAlignment="1">
      <alignment horizontal="center" vertical="center"/>
      <protection/>
    </xf>
    <xf numFmtId="38" fontId="116" fillId="35" borderId="0" xfId="52" applyFont="1" applyFill="1" applyAlignment="1" quotePrefix="1">
      <alignment horizontal="right" vertical="center"/>
    </xf>
    <xf numFmtId="38" fontId="116" fillId="35" borderId="0" xfId="52" applyFont="1" applyFill="1" applyAlignment="1">
      <alignment horizontal="right" vertical="center"/>
    </xf>
    <xf numFmtId="49" fontId="63" fillId="0" borderId="14" xfId="64" applyNumberFormat="1" applyFont="1" applyBorder="1" applyAlignment="1" quotePrefix="1">
      <alignment horizontal="left" vertical="center"/>
      <protection/>
    </xf>
    <xf numFmtId="49" fontId="63" fillId="0" borderId="14" xfId="64" applyNumberFormat="1" applyFont="1" applyBorder="1" applyAlignment="1">
      <alignment horizontal="left" vertical="center"/>
      <protection/>
    </xf>
    <xf numFmtId="0" fontId="61" fillId="0" borderId="14" xfId="64" applyFont="1" applyBorder="1" applyAlignment="1">
      <alignment horizontal="left" vertical="center" shrinkToFit="1"/>
      <protection/>
    </xf>
    <xf numFmtId="0" fontId="61" fillId="0" borderId="38" xfId="64" applyFont="1" applyBorder="1" applyAlignment="1">
      <alignment horizontal="left" vertical="center" shrinkToFit="1"/>
      <protection/>
    </xf>
    <xf numFmtId="0" fontId="64" fillId="0" borderId="169" xfId="64" applyFont="1" applyBorder="1" applyAlignment="1" quotePrefix="1">
      <alignment horizontal="right" vertical="center"/>
      <protection/>
    </xf>
    <xf numFmtId="0" fontId="64" fillId="0" borderId="170" xfId="64" applyFont="1" applyBorder="1" applyAlignment="1" quotePrefix="1">
      <alignment horizontal="right" vertical="center"/>
      <protection/>
    </xf>
    <xf numFmtId="0" fontId="49" fillId="0" borderId="42" xfId="0" applyFont="1" applyBorder="1" applyAlignment="1">
      <alignment vertical="center"/>
    </xf>
    <xf numFmtId="0" fontId="49" fillId="0" borderId="171" xfId="0" applyFont="1" applyBorder="1" applyAlignment="1">
      <alignment vertical="center"/>
    </xf>
    <xf numFmtId="0" fontId="49" fillId="0" borderId="43" xfId="0" applyFont="1" applyBorder="1" applyAlignment="1">
      <alignment vertical="center"/>
    </xf>
    <xf numFmtId="0" fontId="63" fillId="0" borderId="34" xfId="64" applyFont="1" applyBorder="1" applyAlignment="1" applyProtection="1">
      <alignment horizontal="center" vertical="center" shrinkToFit="1"/>
      <protection locked="0"/>
    </xf>
    <xf numFmtId="0" fontId="63" fillId="0" borderId="16" xfId="64" applyFont="1" applyBorder="1" applyAlignment="1" applyProtection="1">
      <alignment horizontal="center" vertical="center" shrinkToFit="1"/>
      <protection locked="0"/>
    </xf>
    <xf numFmtId="0" fontId="62" fillId="0" borderId="34" xfId="64" applyFont="1" applyBorder="1" applyAlignment="1" applyProtection="1">
      <alignment horizontal="left" vertical="center" shrinkToFit="1"/>
      <protection locked="0"/>
    </xf>
    <xf numFmtId="0" fontId="62" fillId="0" borderId="120" xfId="64" applyFont="1" applyBorder="1" applyAlignment="1" applyProtection="1">
      <alignment horizontal="left" vertical="center" shrinkToFit="1"/>
      <protection locked="0"/>
    </xf>
    <xf numFmtId="0" fontId="62" fillId="0" borderId="16" xfId="64" applyFont="1" applyBorder="1" applyAlignment="1" applyProtection="1">
      <alignment horizontal="left" vertical="center" shrinkToFit="1"/>
      <protection locked="0"/>
    </xf>
    <xf numFmtId="0" fontId="62" fillId="0" borderId="17" xfId="64" applyFont="1" applyBorder="1" applyAlignment="1" applyProtection="1">
      <alignment horizontal="left" vertical="center" shrinkToFit="1"/>
      <protection locked="0"/>
    </xf>
    <xf numFmtId="0" fontId="3" fillId="0" borderId="34" xfId="64" applyFont="1" applyBorder="1" applyAlignment="1">
      <alignment horizontal="center" vertical="center" shrinkToFit="1"/>
      <protection/>
    </xf>
    <xf numFmtId="0" fontId="3" fillId="0" borderId="120" xfId="64" applyFont="1" applyBorder="1" applyAlignment="1">
      <alignment horizontal="center" vertical="center" shrinkToFit="1"/>
      <protection/>
    </xf>
    <xf numFmtId="0" fontId="3" fillId="0" borderId="37" xfId="64" applyFont="1" applyBorder="1" applyAlignment="1">
      <alignment horizontal="center" vertical="center" shrinkToFit="1"/>
      <protection/>
    </xf>
    <xf numFmtId="0" fontId="3" fillId="0" borderId="121" xfId="64" applyFont="1" applyBorder="1" applyAlignment="1">
      <alignment horizontal="center" vertical="center" shrinkToFit="1"/>
      <protection/>
    </xf>
    <xf numFmtId="0" fontId="63" fillId="0" borderId="150" xfId="64" applyFont="1" applyBorder="1" applyAlignment="1" applyProtection="1">
      <alignment horizontal="center" vertical="center" shrinkToFit="1"/>
      <protection locked="0"/>
    </xf>
    <xf numFmtId="0" fontId="63" fillId="0" borderId="120" xfId="64" applyFont="1" applyBorder="1" applyAlignment="1" applyProtection="1">
      <alignment horizontal="center" vertical="center" shrinkToFit="1"/>
      <protection locked="0"/>
    </xf>
    <xf numFmtId="0" fontId="63" fillId="0" borderId="19" xfId="64" applyFont="1" applyBorder="1" applyAlignment="1" applyProtection="1">
      <alignment horizontal="center" vertical="center" shrinkToFit="1"/>
      <protection locked="0"/>
    </xf>
    <xf numFmtId="0" fontId="63" fillId="0" borderId="37" xfId="64" applyFont="1" applyBorder="1" applyAlignment="1" applyProtection="1">
      <alignment horizontal="center" vertical="center" shrinkToFit="1"/>
      <protection locked="0"/>
    </xf>
    <xf numFmtId="0" fontId="63" fillId="0" borderId="121" xfId="64" applyFont="1" applyBorder="1" applyAlignment="1" applyProtection="1">
      <alignment horizontal="center" vertical="center" shrinkToFit="1"/>
      <protection locked="0"/>
    </xf>
    <xf numFmtId="0" fontId="63" fillId="0" borderId="150" xfId="64" applyFont="1" applyBorder="1" applyAlignment="1" applyProtection="1">
      <alignment horizontal="center" vertical="center"/>
      <protection locked="0"/>
    </xf>
    <xf numFmtId="0" fontId="63" fillId="0" borderId="34" xfId="64" applyFont="1" applyBorder="1" applyAlignment="1" applyProtection="1">
      <alignment horizontal="center" vertical="center"/>
      <protection locked="0"/>
    </xf>
    <xf numFmtId="0" fontId="63" fillId="0" borderId="19" xfId="64" applyFont="1" applyBorder="1" applyAlignment="1" applyProtection="1">
      <alignment horizontal="center" vertical="center"/>
      <protection locked="0"/>
    </xf>
    <xf numFmtId="0" fontId="63" fillId="0" borderId="37" xfId="64" applyFont="1" applyBorder="1" applyAlignment="1" applyProtection="1">
      <alignment horizontal="center" vertical="center"/>
      <protection locked="0"/>
    </xf>
    <xf numFmtId="0" fontId="10" fillId="0" borderId="148" xfId="64" applyFont="1" applyBorder="1" applyAlignment="1">
      <alignment horizontal="center" vertical="center"/>
      <protection/>
    </xf>
    <xf numFmtId="0" fontId="10" fillId="0" borderId="58" xfId="64" applyFont="1" applyBorder="1" applyAlignment="1">
      <alignment horizontal="center" vertical="center"/>
      <protection/>
    </xf>
    <xf numFmtId="0" fontId="10" fillId="0" borderId="114"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48" xfId="64" applyFont="1" applyBorder="1" applyAlignment="1">
      <alignment horizontal="center" vertical="center"/>
      <protection/>
    </xf>
    <xf numFmtId="0" fontId="3" fillId="0" borderId="58" xfId="64" applyFont="1" applyBorder="1" applyAlignment="1">
      <alignment horizontal="center" vertical="center"/>
      <protection/>
    </xf>
    <xf numFmtId="0" fontId="3" fillId="0" borderId="149" xfId="64" applyFont="1" applyBorder="1" applyAlignment="1">
      <alignment horizontal="center" vertical="center"/>
      <protection/>
    </xf>
    <xf numFmtId="0" fontId="29" fillId="38" borderId="172" xfId="0" applyFont="1" applyFill="1" applyBorder="1" applyAlignment="1">
      <alignment horizontal="center" vertical="center"/>
    </xf>
    <xf numFmtId="0" fontId="29" fillId="38" borderId="173" xfId="0" applyFont="1" applyFill="1" applyBorder="1" applyAlignment="1">
      <alignment horizontal="center" vertical="center"/>
    </xf>
    <xf numFmtId="0" fontId="49" fillId="0" borderId="174" xfId="0" applyFont="1" applyBorder="1" applyAlignment="1">
      <alignment vertical="center"/>
    </xf>
    <xf numFmtId="0" fontId="49" fillId="0" borderId="175" xfId="0" applyFont="1" applyBorder="1" applyAlignment="1">
      <alignment vertical="center"/>
    </xf>
    <xf numFmtId="0" fontId="49" fillId="0" borderId="176" xfId="0" applyFont="1" applyBorder="1" applyAlignment="1">
      <alignment vertical="center"/>
    </xf>
    <xf numFmtId="3" fontId="115" fillId="0" borderId="0" xfId="64" applyNumberFormat="1" applyFont="1" applyAlignment="1" quotePrefix="1">
      <alignment horizontal="center" vertical="center"/>
      <protection/>
    </xf>
    <xf numFmtId="3" fontId="115" fillId="0" borderId="0" xfId="64" applyNumberFormat="1" applyFont="1" applyAlignment="1">
      <alignment horizontal="center" vertical="center"/>
      <protection/>
    </xf>
    <xf numFmtId="0" fontId="29" fillId="0" borderId="177" xfId="0" applyFont="1" applyBorder="1" applyAlignment="1">
      <alignment horizontal="center" vertical="center"/>
    </xf>
    <xf numFmtId="0" fontId="29" fillId="0" borderId="178" xfId="0" applyFont="1" applyBorder="1" applyAlignment="1">
      <alignment horizontal="center" vertical="center"/>
    </xf>
    <xf numFmtId="176" fontId="63" fillId="0" borderId="24" xfId="63" applyNumberFormat="1" applyFont="1" applyBorder="1" applyAlignment="1" applyProtection="1">
      <alignment horizontal="right" vertical="center" indent="1"/>
      <protection locked="0"/>
    </xf>
    <xf numFmtId="176" fontId="63" fillId="0" borderId="61" xfId="63" applyNumberFormat="1" applyFont="1" applyBorder="1" applyAlignment="1" applyProtection="1">
      <alignment horizontal="right" vertical="center" indent="1"/>
      <protection locked="0"/>
    </xf>
    <xf numFmtId="176" fontId="63" fillId="0" borderId="63" xfId="63" applyNumberFormat="1" applyFont="1" applyBorder="1" applyAlignment="1" applyProtection="1">
      <alignment horizontal="right" vertical="center" indent="1"/>
      <protection locked="0"/>
    </xf>
    <xf numFmtId="0" fontId="61" fillId="0" borderId="29"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shrinkToFit="1"/>
      <protection locked="0"/>
    </xf>
    <xf numFmtId="0" fontId="61" fillId="0" borderId="24" xfId="0" applyFont="1" applyBorder="1" applyAlignment="1" applyProtection="1">
      <alignment horizontal="center" vertical="center" shrinkToFit="1"/>
      <protection locked="0"/>
    </xf>
    <xf numFmtId="0" fontId="4" fillId="35" borderId="64" xfId="64" applyFont="1" applyFill="1" applyBorder="1" applyAlignment="1">
      <alignment horizontal="center" vertical="center"/>
      <protection/>
    </xf>
    <xf numFmtId="0" fontId="4" fillId="35" borderId="65" xfId="64" applyFont="1" applyFill="1" applyBorder="1" applyAlignment="1">
      <alignment horizontal="center" vertical="center"/>
      <protection/>
    </xf>
    <xf numFmtId="0" fontId="4" fillId="35" borderId="26" xfId="64" applyFont="1" applyFill="1" applyBorder="1" applyAlignment="1">
      <alignment horizontal="center" vertical="center"/>
      <protection/>
    </xf>
    <xf numFmtId="176" fontId="63" fillId="0" borderId="64" xfId="63" applyNumberFormat="1" applyFont="1" applyBorder="1">
      <alignment vertical="center"/>
      <protection/>
    </xf>
    <xf numFmtId="176" fontId="63" fillId="0" borderId="65" xfId="63" applyNumberFormat="1" applyFont="1" applyBorder="1">
      <alignment vertical="center"/>
      <protection/>
    </xf>
    <xf numFmtId="176" fontId="63" fillId="0" borderId="110" xfId="63" applyNumberFormat="1" applyFont="1" applyBorder="1">
      <alignment vertical="center"/>
      <protection/>
    </xf>
    <xf numFmtId="176" fontId="63" fillId="0" borderId="108" xfId="64" applyNumberFormat="1" applyFont="1" applyBorder="1" applyAlignment="1" applyProtection="1">
      <alignment horizontal="right" vertical="center" indent="1"/>
      <protection locked="0"/>
    </xf>
    <xf numFmtId="176" fontId="63" fillId="0" borderId="65" xfId="64" applyNumberFormat="1" applyFont="1" applyBorder="1" applyAlignment="1" applyProtection="1">
      <alignment horizontal="right" vertical="center" indent="1"/>
      <protection locked="0"/>
    </xf>
    <xf numFmtId="176" fontId="63" fillId="0" borderId="26" xfId="64" applyNumberFormat="1" applyFont="1" applyBorder="1" applyAlignment="1" applyProtection="1">
      <alignment horizontal="right" vertical="center" indent="1"/>
      <protection locked="0"/>
    </xf>
    <xf numFmtId="0" fontId="14" fillId="0" borderId="64" xfId="63" applyFont="1" applyBorder="1" applyAlignment="1">
      <alignment horizontal="center" vertical="center"/>
      <protection/>
    </xf>
    <xf numFmtId="0" fontId="14" fillId="0" borderId="26" xfId="63" applyFont="1" applyBorder="1" applyAlignment="1">
      <alignment horizontal="center" vertical="center"/>
      <protection/>
    </xf>
    <xf numFmtId="0" fontId="123" fillId="9" borderId="107" xfId="64" applyFont="1" applyFill="1" applyBorder="1" applyAlignment="1">
      <alignment horizontal="center" vertical="center"/>
      <protection/>
    </xf>
    <xf numFmtId="0" fontId="123" fillId="9" borderId="126" xfId="64" applyFont="1" applyFill="1" applyBorder="1" applyAlignment="1">
      <alignment horizontal="center" vertical="center"/>
      <protection/>
    </xf>
    <xf numFmtId="0" fontId="123" fillId="9" borderId="108" xfId="64" applyFont="1" applyFill="1" applyBorder="1" applyAlignment="1">
      <alignment horizontal="center" vertical="center"/>
      <protection/>
    </xf>
    <xf numFmtId="0" fontId="4" fillId="9" borderId="106" xfId="64" applyFont="1" applyFill="1" applyBorder="1" applyAlignment="1">
      <alignment horizontal="center" vertical="center" wrapText="1"/>
      <protection/>
    </xf>
    <xf numFmtId="0" fontId="4" fillId="9" borderId="127" xfId="64" applyFont="1" applyFill="1" applyBorder="1" applyAlignment="1">
      <alignment horizontal="center" vertical="center"/>
      <protection/>
    </xf>
    <xf numFmtId="0" fontId="4" fillId="9" borderId="148" xfId="64" applyFont="1" applyFill="1" applyBorder="1" applyAlignment="1">
      <alignment horizontal="center" vertical="center"/>
      <protection/>
    </xf>
    <xf numFmtId="0" fontId="4" fillId="9" borderId="29" xfId="64" applyFont="1" applyFill="1" applyBorder="1" applyAlignment="1">
      <alignment horizontal="center" vertical="center"/>
      <protection/>
    </xf>
    <xf numFmtId="0" fontId="4" fillId="9" borderId="23" xfId="64" applyFont="1" applyFill="1" applyBorder="1" applyAlignment="1">
      <alignment horizontal="center" vertical="center"/>
      <protection/>
    </xf>
    <xf numFmtId="0" fontId="4" fillId="9" borderId="24" xfId="64" applyFont="1" applyFill="1" applyBorder="1" applyAlignment="1">
      <alignment horizontal="center" vertical="center"/>
      <protection/>
    </xf>
    <xf numFmtId="176" fontId="10" fillId="9" borderId="106" xfId="0" applyNumberFormat="1" applyFont="1" applyFill="1" applyBorder="1" applyAlignment="1">
      <alignment horizontal="center" vertical="center"/>
    </xf>
    <xf numFmtId="176" fontId="10" fillId="9" borderId="127" xfId="0" applyNumberFormat="1" applyFont="1" applyFill="1" applyBorder="1" applyAlignment="1">
      <alignment horizontal="center" vertical="center"/>
    </xf>
    <xf numFmtId="176" fontId="10" fillId="9" borderId="105" xfId="0" applyNumberFormat="1" applyFont="1" applyFill="1" applyBorder="1" applyAlignment="1">
      <alignment horizontal="center" vertical="center"/>
    </xf>
    <xf numFmtId="0" fontId="14" fillId="9" borderId="106" xfId="0" applyFont="1" applyFill="1" applyBorder="1" applyAlignment="1">
      <alignment horizontal="center" vertical="center"/>
    </xf>
    <xf numFmtId="0" fontId="14" fillId="9" borderId="127" xfId="0" applyFont="1" applyFill="1" applyBorder="1" applyAlignment="1">
      <alignment horizontal="center" vertical="center"/>
    </xf>
    <xf numFmtId="0" fontId="14" fillId="9" borderId="105" xfId="0" applyFont="1" applyFill="1" applyBorder="1" applyAlignment="1">
      <alignment horizontal="center" vertical="center"/>
    </xf>
    <xf numFmtId="0" fontId="14" fillId="9" borderId="29"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30" xfId="0" applyFont="1" applyFill="1" applyBorder="1" applyAlignment="1">
      <alignment horizontal="center" vertical="center"/>
    </xf>
    <xf numFmtId="176" fontId="10" fillId="9" borderId="29" xfId="0" applyNumberFormat="1" applyFont="1" applyFill="1" applyBorder="1" applyAlignment="1">
      <alignment horizontal="center" vertical="center"/>
    </xf>
    <xf numFmtId="176" fontId="10" fillId="9" borderId="23" xfId="0" applyNumberFormat="1" applyFont="1" applyFill="1" applyBorder="1" applyAlignment="1">
      <alignment horizontal="center" vertical="center"/>
    </xf>
    <xf numFmtId="176" fontId="10" fillId="9" borderId="23" xfId="64" applyNumberFormat="1" applyFont="1" applyFill="1" applyBorder="1" applyAlignment="1">
      <alignment horizontal="center" vertical="center"/>
      <protection/>
    </xf>
    <xf numFmtId="176" fontId="10" fillId="9" borderId="30" xfId="64" applyNumberFormat="1" applyFont="1" applyFill="1" applyBorder="1" applyAlignment="1">
      <alignment horizontal="center" vertical="center"/>
      <protection/>
    </xf>
    <xf numFmtId="0" fontId="4" fillId="35" borderId="179" xfId="64" applyFont="1" applyFill="1" applyBorder="1" applyAlignment="1">
      <alignment horizontal="center" vertical="center"/>
      <protection/>
    </xf>
    <xf numFmtId="0" fontId="4" fillId="35" borderId="125" xfId="64" applyFont="1" applyFill="1" applyBorder="1" applyAlignment="1">
      <alignment horizontal="center" vertical="center"/>
      <protection/>
    </xf>
    <xf numFmtId="0" fontId="4" fillId="35" borderId="15" xfId="64" applyFont="1" applyFill="1" applyBorder="1" applyAlignment="1">
      <alignment horizontal="center" vertical="center"/>
      <protection/>
    </xf>
    <xf numFmtId="0" fontId="14" fillId="0" borderId="179" xfId="0" applyFont="1" applyBorder="1" applyAlignment="1">
      <alignment horizontal="center" vertical="center"/>
    </xf>
    <xf numFmtId="0" fontId="14" fillId="0" borderId="180" xfId="0" applyFont="1" applyBorder="1" applyAlignment="1">
      <alignment horizontal="center" vertical="center"/>
    </xf>
    <xf numFmtId="176" fontId="63" fillId="0" borderId="108" xfId="63" applyNumberFormat="1" applyFont="1" applyBorder="1" applyProtection="1">
      <alignment vertical="center"/>
      <protection locked="0"/>
    </xf>
    <xf numFmtId="176" fontId="63" fillId="0" borderId="65" xfId="63" applyNumberFormat="1" applyFont="1" applyBorder="1" applyProtection="1">
      <alignment vertical="center"/>
      <protection locked="0"/>
    </xf>
    <xf numFmtId="176" fontId="63" fillId="0" borderId="26" xfId="63" applyNumberFormat="1" applyFont="1" applyBorder="1" applyProtection="1">
      <alignment vertical="center"/>
      <protection locked="0"/>
    </xf>
    <xf numFmtId="176" fontId="114" fillId="0" borderId="179" xfId="0" applyNumberFormat="1" applyFont="1" applyBorder="1" applyAlignment="1">
      <alignment horizontal="center" vertical="center"/>
    </xf>
    <xf numFmtId="176" fontId="114" fillId="0" borderId="125" xfId="0" applyNumberFormat="1" applyFont="1" applyBorder="1" applyAlignment="1">
      <alignment horizontal="center" vertical="center"/>
    </xf>
    <xf numFmtId="176" fontId="114" fillId="0" borderId="125" xfId="64" applyNumberFormat="1" applyFont="1" applyBorder="1" applyAlignment="1">
      <alignment horizontal="center" vertical="center"/>
      <protection/>
    </xf>
    <xf numFmtId="176" fontId="114" fillId="0" borderId="180" xfId="64" applyNumberFormat="1" applyFont="1" applyBorder="1" applyAlignment="1">
      <alignment horizontal="center" vertical="center"/>
      <protection/>
    </xf>
    <xf numFmtId="176" fontId="63" fillId="0" borderId="160" xfId="0" applyNumberFormat="1" applyFont="1" applyBorder="1" applyAlignment="1" applyProtection="1">
      <alignment vertical="center"/>
      <protection locked="0"/>
    </xf>
    <xf numFmtId="176" fontId="63" fillId="0" borderId="61" xfId="0" applyNumberFormat="1" applyFont="1" applyBorder="1" applyAlignment="1" applyProtection="1">
      <alignment vertical="center"/>
      <protection locked="0"/>
    </xf>
    <xf numFmtId="176" fontId="63" fillId="0" borderId="36" xfId="0" applyNumberFormat="1" applyFont="1" applyBorder="1" applyAlignment="1" applyProtection="1">
      <alignment vertical="center"/>
      <protection locked="0"/>
    </xf>
    <xf numFmtId="0" fontId="63" fillId="0" borderId="160" xfId="63" applyFont="1" applyBorder="1" applyProtection="1">
      <alignment vertical="center"/>
      <protection locked="0"/>
    </xf>
    <xf numFmtId="0" fontId="63" fillId="0" borderId="61" xfId="63" applyFont="1" applyBorder="1" applyProtection="1">
      <alignment vertical="center"/>
      <protection locked="0"/>
    </xf>
    <xf numFmtId="0" fontId="63" fillId="0" borderId="63" xfId="63" applyFont="1" applyBorder="1" applyProtection="1">
      <alignment vertical="center"/>
      <protection locked="0"/>
    </xf>
    <xf numFmtId="0" fontId="99" fillId="35" borderId="0" xfId="64" applyFont="1" applyFill="1" applyAlignment="1">
      <alignment vertical="center" wrapText="1" shrinkToFit="1"/>
      <protection/>
    </xf>
    <xf numFmtId="0" fontId="107" fillId="34" borderId="0" xfId="64" applyFont="1" applyFill="1" applyAlignment="1">
      <alignment vertical="center" wrapText="1"/>
      <protection/>
    </xf>
    <xf numFmtId="0" fontId="99" fillId="35" borderId="57" xfId="64" applyFont="1" applyFill="1" applyBorder="1">
      <alignment vertical="center"/>
      <protection/>
    </xf>
    <xf numFmtId="0" fontId="99" fillId="35" borderId="0" xfId="64" applyFont="1" applyFill="1">
      <alignment vertical="center"/>
      <protection/>
    </xf>
    <xf numFmtId="0" fontId="6" fillId="35" borderId="16" xfId="64" applyFont="1" applyFill="1" applyBorder="1" applyAlignment="1">
      <alignment horizontal="right" vertical="center"/>
      <protection/>
    </xf>
    <xf numFmtId="0" fontId="4" fillId="9" borderId="64" xfId="64" applyFont="1" applyFill="1" applyBorder="1" applyAlignment="1">
      <alignment horizontal="center" vertical="center"/>
      <protection/>
    </xf>
    <xf numFmtId="0" fontId="4" fillId="9" borderId="110" xfId="64" applyFont="1" applyFill="1" applyBorder="1" applyAlignment="1">
      <alignment horizontal="center" vertical="center"/>
      <protection/>
    </xf>
    <xf numFmtId="0" fontId="4" fillId="9" borderId="108" xfId="64" applyFont="1" applyFill="1" applyBorder="1" applyAlignment="1">
      <alignment horizontal="center" vertical="center"/>
      <protection/>
    </xf>
    <xf numFmtId="0" fontId="4" fillId="9" borderId="65" xfId="64" applyFont="1" applyFill="1" applyBorder="1" applyAlignment="1">
      <alignment horizontal="center" vertical="center"/>
      <protection/>
    </xf>
    <xf numFmtId="0" fontId="4" fillId="9" borderId="26" xfId="64" applyFont="1" applyFill="1" applyBorder="1" applyAlignment="1">
      <alignment horizontal="center" vertical="center"/>
      <protection/>
    </xf>
    <xf numFmtId="0" fontId="3" fillId="35" borderId="16" xfId="64" applyFont="1" applyFill="1" applyBorder="1" applyAlignment="1">
      <alignment horizontal="center" vertical="center"/>
      <protection/>
    </xf>
    <xf numFmtId="0" fontId="3" fillId="35" borderId="146" xfId="64" applyFont="1" applyFill="1" applyBorder="1" applyAlignment="1" quotePrefix="1">
      <alignment horizontal="center" vertical="center"/>
      <protection/>
    </xf>
    <xf numFmtId="0" fontId="3" fillId="35" borderId="143" xfId="64" applyFont="1" applyFill="1" applyBorder="1" applyAlignment="1" quotePrefix="1">
      <alignment horizontal="center" vertical="center"/>
      <protection/>
    </xf>
    <xf numFmtId="0" fontId="3" fillId="35" borderId="162" xfId="64" applyFont="1" applyFill="1" applyBorder="1" applyAlignment="1" quotePrefix="1">
      <alignment horizontal="center" vertical="center"/>
      <protection/>
    </xf>
    <xf numFmtId="0" fontId="3" fillId="35" borderId="159" xfId="64" applyFont="1" applyFill="1" applyBorder="1" applyAlignment="1" quotePrefix="1">
      <alignment horizontal="center" vertical="center"/>
      <protection/>
    </xf>
    <xf numFmtId="0" fontId="62" fillId="0" borderId="150" xfId="63" applyFont="1" applyBorder="1" applyAlignment="1" applyProtection="1">
      <alignment horizontal="left" vertical="center" shrinkToFit="1"/>
      <protection locked="0"/>
    </xf>
    <xf numFmtId="0" fontId="62" fillId="0" borderId="34" xfId="63" applyFont="1" applyBorder="1" applyAlignment="1" applyProtection="1">
      <alignment horizontal="left" vertical="center" shrinkToFit="1"/>
      <protection locked="0"/>
    </xf>
    <xf numFmtId="0" fontId="62" fillId="0" borderId="120" xfId="63" applyFont="1" applyBorder="1" applyAlignment="1" applyProtection="1">
      <alignment horizontal="left" vertical="center" shrinkToFit="1"/>
      <protection locked="0"/>
    </xf>
    <xf numFmtId="0" fontId="62" fillId="0" borderId="150" xfId="64" applyFont="1" applyBorder="1" applyAlignment="1" applyProtection="1">
      <alignment vertical="center" shrinkToFit="1"/>
      <protection locked="0"/>
    </xf>
    <xf numFmtId="0" fontId="62" fillId="0" borderId="34" xfId="64" applyFont="1" applyBorder="1" applyAlignment="1" applyProtection="1">
      <alignment vertical="center" shrinkToFit="1"/>
      <protection locked="0"/>
    </xf>
    <xf numFmtId="0" fontId="62" fillId="0" borderId="120" xfId="64" applyFont="1" applyBorder="1" applyAlignment="1" applyProtection="1">
      <alignment vertical="center" shrinkToFit="1"/>
      <protection locked="0"/>
    </xf>
    <xf numFmtId="0" fontId="8" fillId="35" borderId="146" xfId="64" applyFont="1" applyFill="1" applyBorder="1" applyAlignment="1" quotePrefix="1">
      <alignment horizontal="center" vertical="center"/>
      <protection/>
    </xf>
    <xf numFmtId="0" fontId="8" fillId="35" borderId="143" xfId="64" applyFont="1" applyFill="1" applyBorder="1" applyAlignment="1" quotePrefix="1">
      <alignment horizontal="center" vertical="center"/>
      <protection/>
    </xf>
    <xf numFmtId="0" fontId="8" fillId="35" borderId="162" xfId="64" applyFont="1" applyFill="1" applyBorder="1" applyAlignment="1" quotePrefix="1">
      <alignment horizontal="center" vertical="center"/>
      <protection/>
    </xf>
    <xf numFmtId="0" fontId="8" fillId="35" borderId="159" xfId="64" applyFont="1" applyFill="1" applyBorder="1" applyAlignment="1" quotePrefix="1">
      <alignment horizontal="center" vertical="center"/>
      <protection/>
    </xf>
    <xf numFmtId="0" fontId="62" fillId="0" borderId="150" xfId="64" applyFont="1" applyBorder="1" applyAlignment="1" applyProtection="1">
      <alignment horizontal="left" vertical="center" shrinkToFit="1"/>
      <protection locked="0"/>
    </xf>
    <xf numFmtId="0" fontId="62" fillId="0" borderId="19" xfId="63" applyFont="1" applyBorder="1" applyAlignment="1" applyProtection="1">
      <alignment horizontal="left" vertical="center" shrinkToFit="1"/>
      <protection locked="0"/>
    </xf>
    <xf numFmtId="0" fontId="62" fillId="0" borderId="37" xfId="63" applyFont="1" applyBorder="1" applyAlignment="1" applyProtection="1">
      <alignment horizontal="left" vertical="center" shrinkToFit="1"/>
      <protection locked="0"/>
    </xf>
    <xf numFmtId="0" fontId="62" fillId="0" borderId="121" xfId="63" applyFont="1" applyBorder="1" applyAlignment="1" applyProtection="1">
      <alignment horizontal="left" vertical="center" shrinkToFit="1"/>
      <protection locked="0"/>
    </xf>
    <xf numFmtId="0" fontId="62" fillId="0" borderId="19" xfId="64" applyFont="1" applyBorder="1" applyAlignment="1" applyProtection="1">
      <alignment vertical="center" shrinkToFit="1"/>
      <protection locked="0"/>
    </xf>
    <xf numFmtId="0" fontId="62" fillId="0" borderId="37" xfId="64" applyFont="1" applyBorder="1" applyAlignment="1" applyProtection="1">
      <alignment vertical="center" shrinkToFit="1"/>
      <protection locked="0"/>
    </xf>
    <xf numFmtId="0" fontId="62" fillId="0" borderId="121" xfId="64" applyFont="1" applyBorder="1" applyAlignment="1" applyProtection="1">
      <alignment vertical="center" shrinkToFit="1"/>
      <protection locked="0"/>
    </xf>
    <xf numFmtId="0" fontId="62" fillId="0" borderId="19" xfId="64" applyFont="1" applyBorder="1" applyAlignment="1" applyProtection="1">
      <alignment horizontal="left" vertical="center" shrinkToFit="1"/>
      <protection locked="0"/>
    </xf>
    <xf numFmtId="0" fontId="62" fillId="0" borderId="37" xfId="64" applyFont="1" applyBorder="1" applyAlignment="1" applyProtection="1">
      <alignment horizontal="left" vertical="center" shrinkToFit="1"/>
      <protection locked="0"/>
    </xf>
    <xf numFmtId="0" fontId="62" fillId="0" borderId="121" xfId="64" applyFont="1" applyBorder="1" applyAlignment="1" applyProtection="1">
      <alignment horizontal="left" vertical="center" shrinkToFit="1"/>
      <protection locked="0"/>
    </xf>
    <xf numFmtId="0" fontId="3" fillId="35" borderId="181" xfId="64" applyFont="1" applyFill="1" applyBorder="1" applyAlignment="1" quotePrefix="1">
      <alignment horizontal="center" vertical="center"/>
      <protection/>
    </xf>
    <xf numFmtId="0" fontId="3" fillId="35" borderId="156" xfId="64" applyFont="1" applyFill="1" applyBorder="1" applyAlignment="1" quotePrefix="1">
      <alignment horizontal="center" vertical="center"/>
      <protection/>
    </xf>
    <xf numFmtId="0" fontId="62" fillId="0" borderId="109" xfId="64" applyFont="1" applyBorder="1" applyAlignment="1" applyProtection="1">
      <alignment horizontal="left" vertical="center" shrinkToFit="1"/>
      <protection locked="0"/>
    </xf>
    <xf numFmtId="0" fontId="62" fillId="0" borderId="96" xfId="64" applyFont="1" applyBorder="1" applyAlignment="1" applyProtection="1">
      <alignment horizontal="left" vertical="center" shrinkToFit="1"/>
      <protection locked="0"/>
    </xf>
    <xf numFmtId="0" fontId="62" fillId="0" borderId="33" xfId="64" applyFont="1" applyBorder="1" applyAlignment="1" applyProtection="1">
      <alignment horizontal="left" vertical="center" shrinkToFit="1"/>
      <protection locked="0"/>
    </xf>
    <xf numFmtId="0" fontId="62" fillId="0" borderId="109" xfId="63" applyFont="1" applyBorder="1" applyAlignment="1" applyProtection="1">
      <alignment horizontal="left" vertical="center" shrinkToFit="1"/>
      <protection locked="0"/>
    </xf>
    <xf numFmtId="0" fontId="62" fillId="0" borderId="96" xfId="63" applyFont="1" applyBorder="1" applyAlignment="1" applyProtection="1">
      <alignment horizontal="left" vertical="center" shrinkToFit="1"/>
      <protection locked="0"/>
    </xf>
    <xf numFmtId="0" fontId="62" fillId="0" borderId="33" xfId="63" applyFont="1" applyBorder="1" applyAlignment="1" applyProtection="1">
      <alignment horizontal="left" vertical="center" shrinkToFit="1"/>
      <protection locked="0"/>
    </xf>
    <xf numFmtId="0" fontId="62" fillId="0" borderId="109" xfId="64" applyFont="1" applyBorder="1" applyAlignment="1" applyProtection="1">
      <alignment vertical="center" shrinkToFit="1"/>
      <protection locked="0"/>
    </xf>
    <xf numFmtId="0" fontId="62" fillId="0" borderId="96" xfId="64" applyFont="1" applyBorder="1" applyAlignment="1" applyProtection="1">
      <alignment vertical="center" shrinkToFit="1"/>
      <protection locked="0"/>
    </xf>
    <xf numFmtId="0" fontId="62" fillId="0" borderId="33" xfId="64" applyFont="1" applyBorder="1" applyAlignment="1" applyProtection="1">
      <alignment vertical="center" shrinkToFit="1"/>
      <protection locked="0"/>
    </xf>
    <xf numFmtId="0" fontId="8" fillId="35" borderId="181" xfId="64" applyFont="1" applyFill="1" applyBorder="1" applyAlignment="1" quotePrefix="1">
      <alignment horizontal="center" vertical="center"/>
      <protection/>
    </xf>
    <xf numFmtId="0" fontId="8" fillId="35" borderId="156" xfId="64" applyFont="1" applyFill="1" applyBorder="1" applyAlignment="1" quotePrefix="1">
      <alignment horizontal="center" vertical="center"/>
      <protection/>
    </xf>
    <xf numFmtId="0" fontId="3" fillId="35" borderId="66" xfId="64" applyFont="1" applyFill="1" applyBorder="1" applyAlignment="1" quotePrefix="1">
      <alignment horizontal="center" vertical="center"/>
      <protection/>
    </xf>
    <xf numFmtId="0" fontId="3" fillId="35" borderId="147" xfId="64" applyFont="1" applyFill="1" applyBorder="1" applyAlignment="1" quotePrefix="1">
      <alignment horizontal="center" vertical="center"/>
      <protection/>
    </xf>
    <xf numFmtId="0" fontId="8" fillId="35" borderId="66" xfId="64" applyFont="1" applyFill="1" applyBorder="1" applyAlignment="1" quotePrefix="1">
      <alignment horizontal="center" vertical="center"/>
      <protection/>
    </xf>
    <xf numFmtId="0" fontId="8" fillId="35" borderId="147" xfId="64" applyFont="1" applyFill="1" applyBorder="1" applyAlignment="1" quotePrefix="1">
      <alignment horizontal="center" vertical="center"/>
      <protection/>
    </xf>
    <xf numFmtId="0" fontId="62" fillId="0" borderId="15" xfId="64" applyFont="1" applyBorder="1" applyAlignment="1" applyProtection="1">
      <alignment horizontal="left" vertical="center" shrinkToFit="1"/>
      <protection locked="0"/>
    </xf>
    <xf numFmtId="0" fontId="62" fillId="0" borderId="15" xfId="64" applyFont="1" applyBorder="1" applyAlignment="1" applyProtection="1">
      <alignment vertical="center" shrinkToFit="1"/>
      <protection locked="0"/>
    </xf>
    <xf numFmtId="0" fontId="62" fillId="0" borderId="16" xfId="64" applyFont="1" applyBorder="1" applyAlignment="1" applyProtection="1">
      <alignment vertical="center" shrinkToFit="1"/>
      <protection locked="0"/>
    </xf>
    <xf numFmtId="0" fontId="62" fillId="0" borderId="17" xfId="64" applyFont="1" applyBorder="1" applyAlignment="1" applyProtection="1">
      <alignment vertical="center" shrinkToFit="1"/>
      <protection locked="0"/>
    </xf>
    <xf numFmtId="0" fontId="8" fillId="0" borderId="146" xfId="64" applyFont="1" applyBorder="1">
      <alignment vertical="center"/>
      <protection/>
    </xf>
    <xf numFmtId="0" fontId="8" fillId="0" borderId="34" xfId="64" applyFont="1" applyBorder="1">
      <alignment vertical="center"/>
      <protection/>
    </xf>
    <xf numFmtId="0" fontId="8" fillId="0" borderId="143" xfId="64" applyFont="1" applyBorder="1">
      <alignment vertical="center"/>
      <protection/>
    </xf>
    <xf numFmtId="0" fontId="3" fillId="0" borderId="150" xfId="64" applyFont="1" applyBorder="1">
      <alignment vertical="center"/>
      <protection/>
    </xf>
    <xf numFmtId="0" fontId="3" fillId="0" borderId="34" xfId="64" applyFont="1" applyBorder="1">
      <alignment vertical="center"/>
      <protection/>
    </xf>
    <xf numFmtId="0" fontId="3" fillId="0" borderId="120" xfId="64" applyFont="1" applyBorder="1">
      <alignment vertical="center"/>
      <protection/>
    </xf>
    <xf numFmtId="0" fontId="65" fillId="0" borderId="57" xfId="64" applyFont="1" applyBorder="1" applyAlignment="1" applyProtection="1">
      <alignment horizontal="left" vertical="center" shrinkToFit="1"/>
      <protection locked="0"/>
    </xf>
    <xf numFmtId="0" fontId="65" fillId="0" borderId="0" xfId="64" applyFont="1" applyAlignment="1" applyProtection="1">
      <alignment horizontal="left" vertical="center" shrinkToFit="1"/>
      <protection locked="0"/>
    </xf>
    <xf numFmtId="0" fontId="65" fillId="0" borderId="161" xfId="64" applyFont="1" applyBorder="1" applyAlignment="1" applyProtection="1">
      <alignment horizontal="left" vertical="center" shrinkToFit="1"/>
      <protection locked="0"/>
    </xf>
    <xf numFmtId="0" fontId="65" fillId="0" borderId="11" xfId="64" applyFont="1" applyBorder="1" applyAlignment="1" applyProtection="1">
      <alignment horizontal="right" vertical="center" shrinkToFit="1"/>
      <protection locked="0"/>
    </xf>
    <xf numFmtId="0" fontId="65" fillId="0" borderId="0" xfId="64" applyFont="1" applyAlignment="1" applyProtection="1">
      <alignment horizontal="right" vertical="center" shrinkToFit="1"/>
      <protection locked="0"/>
    </xf>
    <xf numFmtId="0" fontId="65" fillId="0" borderId="158" xfId="64" applyFont="1" applyBorder="1" applyAlignment="1" applyProtection="1">
      <alignment horizontal="left" vertical="center" shrinkToFit="1"/>
      <protection locked="0"/>
    </xf>
    <xf numFmtId="0" fontId="66" fillId="0" borderId="66" xfId="64" applyFont="1" applyBorder="1" applyAlignment="1" applyProtection="1">
      <alignment horizontal="left" vertical="center" shrinkToFit="1"/>
      <protection locked="0"/>
    </xf>
    <xf numFmtId="0" fontId="66" fillId="0" borderId="16" xfId="64" applyFont="1" applyBorder="1" applyAlignment="1" applyProtection="1">
      <alignment horizontal="left" vertical="center" shrinkToFit="1"/>
      <protection locked="0"/>
    </xf>
    <xf numFmtId="0" fontId="66" fillId="0" borderId="147" xfId="64" applyFont="1" applyBorder="1" applyAlignment="1" applyProtection="1">
      <alignment horizontal="left" vertical="center" shrinkToFit="1"/>
      <protection locked="0"/>
    </xf>
    <xf numFmtId="0" fontId="66" fillId="0" borderId="15" xfId="64" applyFont="1" applyBorder="1" applyAlignment="1" applyProtection="1">
      <alignment vertical="center" shrinkToFit="1"/>
      <protection locked="0"/>
    </xf>
    <xf numFmtId="0" fontId="66" fillId="0" borderId="16" xfId="64" applyFont="1" applyBorder="1" applyAlignment="1" applyProtection="1">
      <alignment vertical="center" shrinkToFit="1"/>
      <protection locked="0"/>
    </xf>
    <xf numFmtId="0" fontId="66" fillId="0" borderId="16" xfId="64" applyFont="1" applyBorder="1" applyAlignment="1" applyProtection="1">
      <alignment vertical="top" shrinkToFit="1"/>
      <protection locked="0"/>
    </xf>
    <xf numFmtId="0" fontId="66" fillId="0" borderId="17" xfId="64" applyFont="1" applyBorder="1" applyAlignment="1" applyProtection="1">
      <alignment vertical="top" shrinkToFit="1"/>
      <protection locked="0"/>
    </xf>
    <xf numFmtId="0" fontId="6" fillId="35" borderId="0" xfId="64" applyFont="1" applyFill="1" applyAlignment="1">
      <alignment horizontal="right" vertical="center"/>
      <protection/>
    </xf>
    <xf numFmtId="0" fontId="6" fillId="35" borderId="0" xfId="64" applyFont="1" applyFill="1" applyAlignment="1">
      <alignment horizontal="center" vertical="center"/>
      <protection/>
    </xf>
    <xf numFmtId="0" fontId="11" fillId="0" borderId="182" xfId="64" applyFont="1" applyBorder="1" applyAlignment="1" applyProtection="1">
      <alignment horizontal="center" vertical="center" shrinkToFit="1"/>
      <protection locked="0"/>
    </xf>
    <xf numFmtId="0" fontId="11" fillId="0" borderId="58" xfId="64" applyFont="1" applyBorder="1" applyAlignment="1" applyProtection="1">
      <alignment horizontal="center" vertical="center" shrinkToFit="1"/>
      <protection locked="0"/>
    </xf>
    <xf numFmtId="0" fontId="11" fillId="0" borderId="114" xfId="64" applyFont="1" applyBorder="1" applyAlignment="1" applyProtection="1">
      <alignment horizontal="center" vertical="center" shrinkToFit="1"/>
      <protection locked="0"/>
    </xf>
    <xf numFmtId="176" fontId="63" fillId="0" borderId="182" xfId="63" applyNumberFormat="1" applyFont="1" applyBorder="1" applyAlignment="1" applyProtection="1">
      <alignment horizontal="right" vertical="center" indent="1"/>
      <protection locked="0"/>
    </xf>
    <xf numFmtId="176" fontId="63" fillId="0" borderId="58" xfId="63" applyNumberFormat="1" applyFont="1" applyBorder="1" applyAlignment="1" applyProtection="1">
      <alignment horizontal="right" vertical="center" indent="1"/>
      <protection locked="0"/>
    </xf>
    <xf numFmtId="176" fontId="63" fillId="0" borderId="114" xfId="63" applyNumberFormat="1" applyFont="1" applyBorder="1" applyAlignment="1" applyProtection="1">
      <alignment horizontal="right" vertical="center" indent="1"/>
      <protection locked="0"/>
    </xf>
    <xf numFmtId="0" fontId="61" fillId="0" borderId="182" xfId="63" applyFont="1" applyBorder="1" applyAlignment="1" applyProtection="1">
      <alignment horizontal="center" vertical="center"/>
      <protection locked="0"/>
    </xf>
    <xf numFmtId="0" fontId="61" fillId="0" borderId="58" xfId="63" applyFont="1" applyBorder="1" applyAlignment="1" applyProtection="1">
      <alignment horizontal="center" vertical="center"/>
      <protection locked="0"/>
    </xf>
    <xf numFmtId="38" fontId="61" fillId="35" borderId="58" xfId="52" applyFont="1" applyFill="1" applyBorder="1" applyAlignment="1">
      <alignment vertical="center"/>
    </xf>
    <xf numFmtId="38" fontId="61" fillId="35" borderId="114" xfId="52" applyFont="1" applyFill="1" applyBorder="1" applyAlignment="1">
      <alignment vertical="center"/>
    </xf>
    <xf numFmtId="0" fontId="11" fillId="35" borderId="157" xfId="64" applyFont="1" applyFill="1" applyBorder="1" applyAlignment="1">
      <alignment horizontal="center" vertical="center" shrinkToFit="1"/>
      <protection/>
    </xf>
    <xf numFmtId="0" fontId="11" fillId="35" borderId="14" xfId="64" applyFont="1" applyFill="1" applyBorder="1" applyAlignment="1">
      <alignment horizontal="center" vertical="center" shrinkToFit="1"/>
      <protection/>
    </xf>
    <xf numFmtId="0" fontId="11" fillId="35" borderId="38" xfId="64" applyFont="1" applyFill="1" applyBorder="1" applyAlignment="1">
      <alignment horizontal="center" vertical="center" shrinkToFit="1"/>
      <protection/>
    </xf>
    <xf numFmtId="176" fontId="63" fillId="0" borderId="157" xfId="63" applyNumberFormat="1" applyFont="1" applyBorder="1" applyAlignment="1" applyProtection="1">
      <alignment horizontal="right" vertical="center" indent="1"/>
      <protection locked="0"/>
    </xf>
    <xf numFmtId="176" fontId="63" fillId="0" borderId="14" xfId="63" applyNumberFormat="1" applyFont="1" applyBorder="1" applyAlignment="1" applyProtection="1">
      <alignment horizontal="right" vertical="center" indent="1"/>
      <protection locked="0"/>
    </xf>
    <xf numFmtId="176" fontId="63" fillId="0" borderId="38" xfId="63" applyNumberFormat="1" applyFont="1" applyBorder="1" applyAlignment="1" applyProtection="1">
      <alignment horizontal="right" vertical="center" indent="1"/>
      <protection locked="0"/>
    </xf>
    <xf numFmtId="0" fontId="61" fillId="35" borderId="157" xfId="64" applyFont="1" applyFill="1" applyBorder="1" applyAlignment="1">
      <alignment vertical="center" shrinkToFit="1"/>
      <protection/>
    </xf>
    <xf numFmtId="0" fontId="61" fillId="35" borderId="14" xfId="64" applyFont="1" applyFill="1" applyBorder="1" applyAlignment="1">
      <alignment vertical="center" shrinkToFit="1"/>
      <protection/>
    </xf>
    <xf numFmtId="0" fontId="61" fillId="35" borderId="38" xfId="64" applyFont="1" applyFill="1" applyBorder="1" applyAlignment="1">
      <alignment vertical="center" shrinkToFit="1"/>
      <protection/>
    </xf>
    <xf numFmtId="0" fontId="4" fillId="0" borderId="157"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38" xfId="64" applyFont="1" applyBorder="1" applyAlignment="1">
      <alignment horizontal="center" vertical="center"/>
      <protection/>
    </xf>
    <xf numFmtId="0" fontId="61" fillId="0" borderId="157" xfId="63" applyFont="1" applyBorder="1" applyAlignment="1" applyProtection="1">
      <alignment horizontal="center" vertical="center"/>
      <protection locked="0"/>
    </xf>
    <xf numFmtId="0" fontId="61" fillId="0" borderId="14" xfId="63" applyFont="1" applyBorder="1" applyAlignment="1" applyProtection="1">
      <alignment horizontal="center" vertical="center"/>
      <protection locked="0"/>
    </xf>
    <xf numFmtId="0" fontId="61" fillId="0" borderId="38" xfId="63" applyFont="1" applyBorder="1" applyAlignment="1" applyProtection="1">
      <alignment horizontal="center" vertical="center"/>
      <protection locked="0"/>
    </xf>
    <xf numFmtId="0" fontId="63" fillId="0" borderId="157" xfId="63" applyFont="1" applyBorder="1" applyAlignment="1" applyProtection="1">
      <alignment horizontal="left" vertical="center"/>
      <protection locked="0"/>
    </xf>
    <xf numFmtId="0" fontId="63" fillId="0" borderId="14" xfId="63" applyFont="1" applyBorder="1" applyAlignment="1" applyProtection="1">
      <alignment horizontal="left" vertical="center"/>
      <protection locked="0"/>
    </xf>
    <xf numFmtId="0" fontId="63" fillId="0" borderId="38" xfId="63" applyFont="1" applyBorder="1" applyAlignment="1" applyProtection="1">
      <alignment horizontal="left" vertical="center"/>
      <protection locked="0"/>
    </xf>
    <xf numFmtId="0" fontId="61" fillId="0" borderId="157" xfId="63" applyFont="1" applyBorder="1" applyAlignment="1" applyProtection="1">
      <alignment horizontal="center" vertical="center" shrinkToFit="1"/>
      <protection locked="0"/>
    </xf>
    <xf numFmtId="0" fontId="61" fillId="0" borderId="14" xfId="63" applyFont="1" applyBorder="1" applyAlignment="1" applyProtection="1">
      <alignment horizontal="center" vertical="center" shrinkToFit="1"/>
      <protection locked="0"/>
    </xf>
    <xf numFmtId="0" fontId="61" fillId="0" borderId="38" xfId="63" applyFont="1" applyBorder="1" applyAlignment="1" applyProtection="1">
      <alignment horizontal="center" vertical="center" shrinkToFit="1"/>
      <protection locked="0"/>
    </xf>
    <xf numFmtId="0" fontId="61" fillId="0" borderId="160" xfId="63" applyFont="1" applyBorder="1" applyAlignment="1" applyProtection="1">
      <alignment horizontal="center" vertical="center"/>
      <protection locked="0"/>
    </xf>
    <xf numFmtId="0" fontId="61" fillId="0" borderId="61" xfId="63" applyFont="1" applyBorder="1" applyAlignment="1" applyProtection="1">
      <alignment horizontal="center" vertical="center"/>
      <protection locked="0"/>
    </xf>
    <xf numFmtId="0" fontId="61" fillId="0" borderId="63" xfId="63" applyFont="1" applyBorder="1" applyAlignment="1" applyProtection="1">
      <alignment horizontal="center" vertical="center"/>
      <protection locked="0"/>
    </xf>
    <xf numFmtId="176" fontId="63" fillId="0" borderId="160" xfId="63" applyNumberFormat="1" applyFont="1" applyBorder="1" applyAlignment="1" applyProtection="1">
      <alignment horizontal="right" vertical="center" indent="1"/>
      <protection locked="0"/>
    </xf>
    <xf numFmtId="0" fontId="63" fillId="0" borderId="160" xfId="63" applyFont="1" applyBorder="1" applyAlignment="1" applyProtection="1">
      <alignment horizontal="left" vertical="center"/>
      <protection locked="0"/>
    </xf>
    <xf numFmtId="0" fontId="63" fillId="0" borderId="61" xfId="63" applyFont="1" applyBorder="1" applyAlignment="1" applyProtection="1">
      <alignment horizontal="left" vertical="center"/>
      <protection locked="0"/>
    </xf>
    <xf numFmtId="0" fontId="63" fillId="0" borderId="63" xfId="63" applyFont="1" applyBorder="1" applyAlignment="1" applyProtection="1">
      <alignment horizontal="left" vertical="center"/>
      <protection locked="0"/>
    </xf>
    <xf numFmtId="0" fontId="128" fillId="0" borderId="64" xfId="63" applyFont="1" applyBorder="1" applyAlignment="1">
      <alignment horizontal="center" vertical="center"/>
      <protection/>
    </xf>
    <xf numFmtId="0" fontId="128" fillId="0" borderId="65" xfId="63" applyFont="1" applyBorder="1" applyAlignment="1">
      <alignment horizontal="center" vertical="center"/>
      <protection/>
    </xf>
    <xf numFmtId="0" fontId="128" fillId="0" borderId="26" xfId="63" applyFont="1" applyBorder="1" applyAlignment="1">
      <alignment horizontal="center" vertical="center"/>
      <protection/>
    </xf>
    <xf numFmtId="176" fontId="63" fillId="0" borderId="64" xfId="63" applyNumberFormat="1" applyFont="1" applyBorder="1" applyAlignment="1">
      <alignment horizontal="right" vertical="center" indent="1"/>
      <protection/>
    </xf>
    <xf numFmtId="176" fontId="63" fillId="0" borderId="65" xfId="63" applyNumberFormat="1" applyFont="1" applyBorder="1" applyAlignment="1">
      <alignment horizontal="right" vertical="center" indent="1"/>
      <protection/>
    </xf>
    <xf numFmtId="176" fontId="63" fillId="0" borderId="26" xfId="63" applyNumberFormat="1" applyFont="1" applyBorder="1" applyAlignment="1">
      <alignment horizontal="right" vertical="center" indent="1"/>
      <protection/>
    </xf>
    <xf numFmtId="0" fontId="5" fillId="35" borderId="64" xfId="64" applyFont="1" applyFill="1" applyBorder="1" applyAlignment="1" applyProtection="1">
      <alignment horizontal="left" vertical="center" shrinkToFit="1"/>
      <protection locked="0"/>
    </xf>
    <xf numFmtId="0" fontId="5" fillId="35" borderId="65" xfId="64" applyFont="1" applyFill="1" applyBorder="1" applyAlignment="1" applyProtection="1">
      <alignment horizontal="left" vertical="center" shrinkToFit="1"/>
      <protection locked="0"/>
    </xf>
    <xf numFmtId="0" fontId="5" fillId="35" borderId="26" xfId="64" applyFont="1" applyFill="1" applyBorder="1" applyAlignment="1" applyProtection="1">
      <alignment horizontal="left" vertical="center" shrinkToFit="1"/>
      <protection locked="0"/>
    </xf>
    <xf numFmtId="0" fontId="4" fillId="9" borderId="146" xfId="64" applyFont="1" applyFill="1" applyBorder="1" applyAlignment="1">
      <alignment horizontal="center" vertical="center"/>
      <protection/>
    </xf>
    <xf numFmtId="0" fontId="4" fillId="9" borderId="34" xfId="64" applyFont="1" applyFill="1" applyBorder="1" applyAlignment="1">
      <alignment horizontal="center" vertical="center"/>
      <protection/>
    </xf>
    <xf numFmtId="0" fontId="4" fillId="9" borderId="120" xfId="64" applyFont="1" applyFill="1" applyBorder="1" applyAlignment="1">
      <alignment horizontal="center" vertical="center"/>
      <protection/>
    </xf>
    <xf numFmtId="0" fontId="4" fillId="9" borderId="66" xfId="64" applyFont="1" applyFill="1" applyBorder="1" applyAlignment="1">
      <alignment horizontal="center" vertical="center"/>
      <protection/>
    </xf>
    <xf numFmtId="0" fontId="4" fillId="9" borderId="16" xfId="64" applyFont="1" applyFill="1" applyBorder="1" applyAlignment="1">
      <alignment horizontal="center" vertical="center"/>
      <protection/>
    </xf>
    <xf numFmtId="0" fontId="4" fillId="9" borderId="17" xfId="64" applyFont="1" applyFill="1" applyBorder="1" applyAlignment="1">
      <alignment horizontal="center" vertical="center"/>
      <protection/>
    </xf>
    <xf numFmtId="0" fontId="4" fillId="9" borderId="182" xfId="64" applyFont="1" applyFill="1" applyBorder="1" applyAlignment="1">
      <alignment horizontal="center" vertical="center"/>
      <protection/>
    </xf>
    <xf numFmtId="0" fontId="4" fillId="9" borderId="58" xfId="64" applyFont="1" applyFill="1" applyBorder="1" applyAlignment="1">
      <alignment horizontal="center" vertical="center"/>
      <protection/>
    </xf>
    <xf numFmtId="0" fontId="4" fillId="9" borderId="114" xfId="64" applyFont="1" applyFill="1" applyBorder="1" applyAlignment="1">
      <alignment horizontal="center" vertical="center"/>
      <protection/>
    </xf>
    <xf numFmtId="0" fontId="4" fillId="9" borderId="160" xfId="64" applyFont="1" applyFill="1" applyBorder="1" applyAlignment="1">
      <alignment horizontal="center" vertical="center"/>
      <protection/>
    </xf>
    <xf numFmtId="0" fontId="4" fillId="9" borderId="61" xfId="64" applyFont="1" applyFill="1" applyBorder="1" applyAlignment="1">
      <alignment horizontal="center" vertical="center"/>
      <protection/>
    </xf>
    <xf numFmtId="0" fontId="4" fillId="9" borderId="36" xfId="64" applyFont="1" applyFill="1" applyBorder="1" applyAlignment="1">
      <alignment horizontal="center" vertical="center"/>
      <protection/>
    </xf>
    <xf numFmtId="0" fontId="4" fillId="9" borderId="63" xfId="64" applyFont="1" applyFill="1" applyBorder="1" applyAlignment="1">
      <alignment horizontal="center" vertical="center"/>
      <protection/>
    </xf>
    <xf numFmtId="0" fontId="11" fillId="35" borderId="182" xfId="64" applyFont="1" applyFill="1" applyBorder="1" applyAlignment="1">
      <alignment horizontal="center" vertical="center" shrinkToFit="1"/>
      <protection/>
    </xf>
    <xf numFmtId="0" fontId="11" fillId="35" borderId="58" xfId="64" applyFont="1" applyFill="1" applyBorder="1" applyAlignment="1">
      <alignment horizontal="center" vertical="center" shrinkToFit="1"/>
      <protection/>
    </xf>
    <xf numFmtId="0" fontId="11" fillId="35" borderId="114" xfId="64" applyFont="1" applyFill="1" applyBorder="1" applyAlignment="1">
      <alignment horizontal="center" vertical="center" shrinkToFit="1"/>
      <protection/>
    </xf>
    <xf numFmtId="176" fontId="63" fillId="49" borderId="182" xfId="0" applyNumberFormat="1" applyFont="1" applyFill="1" applyBorder="1" applyAlignment="1" applyProtection="1">
      <alignment vertical="center"/>
      <protection locked="0"/>
    </xf>
    <xf numFmtId="176" fontId="63" fillId="49" borderId="58" xfId="0" applyNumberFormat="1" applyFont="1" applyFill="1" applyBorder="1" applyAlignment="1" applyProtection="1">
      <alignment vertical="center"/>
      <protection locked="0"/>
    </xf>
    <xf numFmtId="176" fontId="63" fillId="49" borderId="149" xfId="0" applyNumberFormat="1" applyFont="1" applyFill="1" applyBorder="1" applyAlignment="1" applyProtection="1">
      <alignment vertical="center"/>
      <protection locked="0"/>
    </xf>
    <xf numFmtId="176" fontId="63" fillId="0" borderId="148" xfId="63" applyNumberFormat="1" applyFont="1" applyBorder="1" applyAlignment="1">
      <alignment horizontal="right" vertical="center" indent="1"/>
      <protection/>
    </xf>
    <xf numFmtId="176" fontId="63" fillId="0" borderId="58" xfId="63" applyNumberFormat="1" applyFont="1" applyBorder="1" applyAlignment="1">
      <alignment horizontal="right" vertical="center" indent="1"/>
      <protection/>
    </xf>
    <xf numFmtId="176" fontId="63" fillId="0" borderId="114" xfId="63" applyNumberFormat="1" applyFont="1" applyBorder="1" applyAlignment="1">
      <alignment horizontal="right" vertical="center" indent="1"/>
      <protection/>
    </xf>
    <xf numFmtId="0" fontId="61" fillId="35" borderId="182" xfId="64" applyFont="1" applyFill="1" applyBorder="1" applyAlignment="1">
      <alignment vertical="center" shrinkToFit="1"/>
      <protection/>
    </xf>
    <xf numFmtId="0" fontId="61" fillId="35" borderId="58" xfId="64" applyFont="1" applyFill="1" applyBorder="1" applyAlignment="1">
      <alignment vertical="center" shrinkToFit="1"/>
      <protection/>
    </xf>
    <xf numFmtId="0" fontId="61" fillId="35" borderId="114" xfId="64" applyFont="1" applyFill="1" applyBorder="1" applyAlignment="1">
      <alignment vertical="center" shrinkToFit="1"/>
      <protection/>
    </xf>
    <xf numFmtId="176" fontId="63" fillId="0" borderId="157" xfId="0" applyNumberFormat="1" applyFont="1" applyBorder="1" applyAlignment="1" applyProtection="1">
      <alignment vertical="center"/>
      <protection locked="0"/>
    </xf>
    <xf numFmtId="176" fontId="63" fillId="0" borderId="14" xfId="0" applyNumberFormat="1" applyFont="1" applyBorder="1" applyAlignment="1" applyProtection="1">
      <alignment vertical="center"/>
      <protection locked="0"/>
    </xf>
    <xf numFmtId="176" fontId="63" fillId="0" borderId="35" xfId="0" applyNumberFormat="1" applyFont="1" applyBorder="1" applyAlignment="1" applyProtection="1">
      <alignment vertical="center"/>
      <protection locked="0"/>
    </xf>
    <xf numFmtId="176" fontId="63" fillId="0" borderId="21" xfId="63" applyNumberFormat="1" applyFont="1" applyBorder="1" applyAlignment="1">
      <alignment horizontal="right" vertical="center" indent="1"/>
      <protection/>
    </xf>
    <xf numFmtId="176" fontId="63" fillId="0" borderId="14" xfId="63" applyNumberFormat="1" applyFont="1" applyBorder="1" applyAlignment="1">
      <alignment horizontal="right" vertical="center" indent="1"/>
      <protection/>
    </xf>
    <xf numFmtId="176" fontId="63" fillId="0" borderId="38" xfId="63" applyNumberFormat="1" applyFont="1" applyBorder="1" applyAlignment="1">
      <alignment horizontal="right" vertical="center" indent="1"/>
      <protection/>
    </xf>
    <xf numFmtId="0" fontId="63" fillId="0" borderId="157" xfId="63" applyFont="1" applyBorder="1" applyProtection="1">
      <alignment vertical="center"/>
      <protection locked="0"/>
    </xf>
    <xf numFmtId="0" fontId="63" fillId="0" borderId="14" xfId="63" applyFont="1" applyBorder="1" applyProtection="1">
      <alignment vertical="center"/>
      <protection locked="0"/>
    </xf>
    <xf numFmtId="0" fontId="11" fillId="35" borderId="157" xfId="64" applyFont="1" applyFill="1" applyBorder="1" applyAlignment="1" applyProtection="1">
      <alignment horizontal="center" vertical="center" shrinkToFit="1"/>
      <protection locked="0"/>
    </xf>
    <xf numFmtId="0" fontId="11" fillId="35" borderId="14" xfId="64" applyFont="1" applyFill="1" applyBorder="1" applyAlignment="1" applyProtection="1">
      <alignment horizontal="center" vertical="center" shrinkToFit="1"/>
      <protection locked="0"/>
    </xf>
    <xf numFmtId="0" fontId="11" fillId="35" borderId="38" xfId="64" applyFont="1" applyFill="1" applyBorder="1" applyAlignment="1" applyProtection="1">
      <alignment horizontal="center" vertical="center" shrinkToFit="1"/>
      <protection locked="0"/>
    </xf>
    <xf numFmtId="176" fontId="63" fillId="0" borderId="157" xfId="63" applyNumberFormat="1" applyFont="1" applyBorder="1" applyProtection="1">
      <alignment vertical="center"/>
      <protection locked="0"/>
    </xf>
    <xf numFmtId="176" fontId="63" fillId="0" borderId="14" xfId="63" applyNumberFormat="1" applyFont="1" applyBorder="1" applyProtection="1">
      <alignment vertical="center"/>
      <protection locked="0"/>
    </xf>
    <xf numFmtId="176" fontId="63" fillId="0" borderId="35" xfId="63" applyNumberFormat="1" applyFont="1" applyBorder="1" applyProtection="1">
      <alignment vertical="center"/>
      <protection locked="0"/>
    </xf>
    <xf numFmtId="176" fontId="63" fillId="0" borderId="21" xfId="63" applyNumberFormat="1" applyFont="1" applyBorder="1" applyAlignment="1" applyProtection="1">
      <alignment horizontal="right" vertical="center" indent="1"/>
      <protection locked="0"/>
    </xf>
    <xf numFmtId="0" fontId="63" fillId="0" borderId="38" xfId="63" applyFont="1" applyBorder="1" applyProtection="1">
      <alignment vertical="center"/>
      <protection locked="0"/>
    </xf>
    <xf numFmtId="176" fontId="63" fillId="0" borderId="157" xfId="63" applyNumberFormat="1" applyFont="1" applyBorder="1" applyAlignment="1" applyProtection="1">
      <alignment horizontal="center" vertical="center"/>
      <protection locked="0"/>
    </xf>
    <xf numFmtId="176" fontId="63" fillId="0" borderId="14" xfId="63" applyNumberFormat="1" applyFont="1" applyBorder="1" applyAlignment="1" applyProtection="1">
      <alignment horizontal="center" vertical="center"/>
      <protection locked="0"/>
    </xf>
    <xf numFmtId="176" fontId="63" fillId="0" borderId="35" xfId="63" applyNumberFormat="1" applyFont="1" applyBorder="1" applyAlignment="1" applyProtection="1">
      <alignment horizontal="center" vertical="center"/>
      <protection locked="0"/>
    </xf>
    <xf numFmtId="176" fontId="63" fillId="0" borderId="21" xfId="63" applyNumberFormat="1" applyFont="1" applyBorder="1" applyAlignment="1" applyProtection="1">
      <alignment horizontal="center" vertical="center"/>
      <protection locked="0"/>
    </xf>
    <xf numFmtId="176" fontId="63" fillId="0" borderId="38" xfId="63" applyNumberFormat="1" applyFont="1" applyBorder="1" applyAlignment="1" applyProtection="1">
      <alignment horizontal="center" vertical="center"/>
      <protection locked="0"/>
    </xf>
    <xf numFmtId="176" fontId="122" fillId="0" borderId="64" xfId="0" applyNumberFormat="1" applyFont="1" applyBorder="1" applyAlignment="1">
      <alignment horizontal="center" vertical="center"/>
    </xf>
    <xf numFmtId="176" fontId="122" fillId="0" borderId="26" xfId="0" applyNumberFormat="1" applyFont="1" applyBorder="1" applyAlignment="1">
      <alignment horizontal="center" vertical="center"/>
    </xf>
    <xf numFmtId="0" fontId="63" fillId="0" borderId="157" xfId="63" applyFont="1" applyBorder="1" applyAlignment="1" applyProtection="1">
      <alignment horizontal="center" vertical="center"/>
      <protection locked="0"/>
    </xf>
    <xf numFmtId="0" fontId="63" fillId="0" borderId="14" xfId="63" applyFont="1" applyBorder="1" applyAlignment="1" applyProtection="1">
      <alignment horizontal="center" vertical="center"/>
      <protection locked="0"/>
    </xf>
    <xf numFmtId="0" fontId="63" fillId="0" borderId="38" xfId="63" applyFont="1" applyBorder="1" applyAlignment="1" applyProtection="1">
      <alignment horizontal="center" vertical="center"/>
      <protection locked="0"/>
    </xf>
    <xf numFmtId="0" fontId="200" fillId="35" borderId="0" xfId="64" applyFont="1" applyFill="1" applyAlignment="1">
      <alignment horizontal="left" vertical="top" wrapText="1"/>
      <protection/>
    </xf>
    <xf numFmtId="0" fontId="214" fillId="35" borderId="0" xfId="64" applyFont="1" applyFill="1" applyAlignment="1">
      <alignment vertical="center" wrapText="1"/>
      <protection/>
    </xf>
    <xf numFmtId="0" fontId="200" fillId="35" borderId="0" xfId="64" applyFont="1" applyFill="1" applyAlignment="1">
      <alignment horizontal="left" vertical="center" wrapText="1"/>
      <protection/>
    </xf>
    <xf numFmtId="0" fontId="26" fillId="41" borderId="0" xfId="0" applyFont="1" applyFill="1" applyAlignment="1">
      <alignment horizontal="left" vertical="center"/>
    </xf>
    <xf numFmtId="180" fontId="73" fillId="35" borderId="73" xfId="63" applyNumberFormat="1" applyFont="1" applyFill="1" applyBorder="1" applyAlignment="1">
      <alignment horizontal="right" vertical="center" shrinkToFit="1"/>
      <protection/>
    </xf>
    <xf numFmtId="49" fontId="75" fillId="35" borderId="183" xfId="63" applyNumberFormat="1" applyFont="1" applyFill="1" applyBorder="1" applyAlignment="1">
      <alignment horizontal="center" vertical="center" shrinkToFit="1"/>
      <protection/>
    </xf>
    <xf numFmtId="49" fontId="75" fillId="35" borderId="184" xfId="63" applyNumberFormat="1" applyFont="1" applyFill="1" applyBorder="1" applyAlignment="1">
      <alignment horizontal="center" vertical="center" shrinkToFit="1"/>
      <protection/>
    </xf>
    <xf numFmtId="0" fontId="15" fillId="35" borderId="185" xfId="63" applyFill="1" applyBorder="1" applyAlignment="1">
      <alignment horizontal="center" vertical="center" shrinkToFit="1"/>
      <protection/>
    </xf>
    <xf numFmtId="0" fontId="15" fillId="35" borderId="71" xfId="63" applyFill="1" applyBorder="1" applyAlignment="1">
      <alignment horizontal="center" vertical="center" shrinkToFit="1"/>
      <protection/>
    </xf>
    <xf numFmtId="0" fontId="67" fillId="35" borderId="0" xfId="63" applyFont="1" applyFill="1" applyAlignment="1">
      <alignment horizontal="distributed" vertical="top" shrinkToFit="1"/>
      <protection/>
    </xf>
    <xf numFmtId="0" fontId="69" fillId="35" borderId="83" xfId="63" applyFont="1" applyFill="1" applyBorder="1" applyAlignment="1">
      <alignment horizontal="center" vertical="center" shrinkToFit="1"/>
      <protection/>
    </xf>
    <xf numFmtId="0" fontId="69" fillId="35" borderId="68" xfId="63" applyFont="1" applyFill="1" applyBorder="1" applyAlignment="1">
      <alignment horizontal="center" vertical="center" shrinkToFit="1"/>
      <protection/>
    </xf>
    <xf numFmtId="0" fontId="70" fillId="35" borderId="186" xfId="63" applyFont="1" applyFill="1" applyBorder="1" applyAlignment="1">
      <alignment horizontal="center" vertical="center" shrinkToFit="1"/>
      <protection/>
    </xf>
    <xf numFmtId="0" fontId="70" fillId="35" borderId="82" xfId="63" applyFont="1" applyFill="1" applyBorder="1" applyAlignment="1">
      <alignment horizontal="center" vertical="center" shrinkToFit="1"/>
      <protection/>
    </xf>
    <xf numFmtId="0" fontId="62" fillId="35" borderId="187" xfId="63" applyFont="1" applyFill="1" applyBorder="1" applyAlignment="1">
      <alignment horizontal="center" vertical="center" shrinkToFit="1"/>
      <protection/>
    </xf>
    <xf numFmtId="0" fontId="62" fillId="35" borderId="92" xfId="63" applyFont="1" applyFill="1" applyBorder="1" applyAlignment="1">
      <alignment horizontal="center" vertical="center" shrinkToFit="1"/>
      <protection/>
    </xf>
    <xf numFmtId="0" fontId="62" fillId="35" borderId="188" xfId="63" applyFont="1" applyFill="1" applyBorder="1" applyAlignment="1">
      <alignment horizontal="center" vertical="center" shrinkToFit="1"/>
      <protection/>
    </xf>
    <xf numFmtId="0" fontId="62" fillId="35" borderId="87" xfId="63" applyFont="1" applyFill="1" applyBorder="1" applyAlignment="1">
      <alignment horizontal="center" vertical="center" shrinkToFit="1"/>
      <protection/>
    </xf>
    <xf numFmtId="0" fontId="62" fillId="35" borderId="88" xfId="63" applyFont="1" applyFill="1" applyBorder="1" applyAlignment="1">
      <alignment horizontal="center" vertical="center" shrinkToFit="1"/>
      <protection/>
    </xf>
    <xf numFmtId="0" fontId="62" fillId="35" borderId="189" xfId="63" applyFont="1" applyFill="1" applyBorder="1" applyAlignment="1">
      <alignment horizontal="center" vertical="center" shrinkToFit="1"/>
      <protection/>
    </xf>
    <xf numFmtId="0" fontId="10" fillId="35" borderId="73" xfId="63" applyFont="1" applyFill="1" applyBorder="1" applyAlignment="1">
      <alignment horizontal="center" vertical="center"/>
      <protection/>
    </xf>
    <xf numFmtId="0" fontId="62" fillId="35" borderId="0" xfId="63" applyFont="1" applyFill="1" applyAlignment="1">
      <alignment vertical="center" wrapText="1"/>
      <protection/>
    </xf>
    <xf numFmtId="0" fontId="62" fillId="35" borderId="88" xfId="63" applyFont="1" applyFill="1" applyBorder="1" applyAlignment="1">
      <alignment vertical="center" wrapText="1"/>
      <protection/>
    </xf>
    <xf numFmtId="0" fontId="74" fillId="35" borderId="190" xfId="63" applyFont="1" applyFill="1" applyBorder="1" applyAlignment="1">
      <alignment horizontal="center" vertical="center"/>
      <protection/>
    </xf>
    <xf numFmtId="0" fontId="74" fillId="35" borderId="78" xfId="63" applyFont="1" applyFill="1" applyBorder="1" applyAlignment="1">
      <alignment horizontal="center" vertical="center"/>
      <protection/>
    </xf>
    <xf numFmtId="0" fontId="74" fillId="35" borderId="81" xfId="63" applyFont="1" applyFill="1" applyBorder="1" applyAlignment="1">
      <alignment horizontal="center" vertical="center"/>
      <protection/>
    </xf>
    <xf numFmtId="0" fontId="74" fillId="35" borderId="191" xfId="63" applyFont="1" applyFill="1" applyBorder="1" applyAlignment="1">
      <alignment horizontal="center" vertical="center"/>
      <protection/>
    </xf>
    <xf numFmtId="0" fontId="74" fillId="35" borderId="0" xfId="63" applyFont="1" applyFill="1" applyAlignment="1">
      <alignment horizontal="center" vertical="center"/>
      <protection/>
    </xf>
    <xf numFmtId="0" fontId="74" fillId="35" borderId="192" xfId="63" applyFont="1" applyFill="1" applyBorder="1" applyAlignment="1">
      <alignment horizontal="center" vertical="center"/>
      <protection/>
    </xf>
    <xf numFmtId="0" fontId="74" fillId="35" borderId="193" xfId="63" applyFont="1" applyFill="1" applyBorder="1" applyAlignment="1">
      <alignment horizontal="center" vertical="center"/>
      <protection/>
    </xf>
    <xf numFmtId="0" fontId="74" fillId="35" borderId="194" xfId="63" applyFont="1" applyFill="1" applyBorder="1" applyAlignment="1">
      <alignment horizontal="center" vertical="center"/>
      <protection/>
    </xf>
    <xf numFmtId="0" fontId="74" fillId="35" borderId="195" xfId="63" applyFont="1" applyFill="1" applyBorder="1" applyAlignment="1">
      <alignment horizontal="center" vertical="center"/>
      <protection/>
    </xf>
    <xf numFmtId="0" fontId="75" fillId="35" borderId="196" xfId="63" applyFont="1" applyFill="1" applyBorder="1" applyAlignment="1">
      <alignment horizontal="center" vertical="center" shrinkToFit="1"/>
      <protection/>
    </xf>
    <xf numFmtId="0" fontId="75" fillId="35" borderId="197" xfId="63" applyFont="1" applyFill="1" applyBorder="1" applyAlignment="1">
      <alignment horizontal="center" vertical="center" shrinkToFit="1"/>
      <protection/>
    </xf>
    <xf numFmtId="0" fontId="75" fillId="35" borderId="198" xfId="63" applyFont="1" applyFill="1" applyBorder="1" applyAlignment="1">
      <alignment horizontal="center" vertical="center" shrinkToFit="1"/>
      <protection/>
    </xf>
    <xf numFmtId="0" fontId="75" fillId="35" borderId="199" xfId="63" applyFont="1" applyFill="1" applyBorder="1" applyAlignment="1">
      <alignment horizontal="center" vertical="center" shrinkToFit="1"/>
      <protection/>
    </xf>
    <xf numFmtId="0" fontId="75" fillId="35" borderId="200" xfId="63" applyFont="1" applyFill="1" applyBorder="1" applyAlignment="1">
      <alignment horizontal="center" vertical="center" shrinkToFit="1"/>
      <protection/>
    </xf>
    <xf numFmtId="0" fontId="75" fillId="35" borderId="201" xfId="63" applyFont="1" applyFill="1" applyBorder="1" applyAlignment="1">
      <alignment horizontal="center" vertical="center" shrinkToFit="1"/>
      <protection/>
    </xf>
    <xf numFmtId="0" fontId="75" fillId="35" borderId="202" xfId="63" applyFont="1" applyFill="1" applyBorder="1" applyAlignment="1">
      <alignment horizontal="center" vertical="center" shrinkToFit="1"/>
      <protection/>
    </xf>
    <xf numFmtId="0" fontId="75" fillId="35" borderId="203" xfId="63" applyFont="1" applyFill="1" applyBorder="1" applyAlignment="1">
      <alignment horizontal="center" vertical="center" shrinkToFit="1"/>
      <protection/>
    </xf>
    <xf numFmtId="0" fontId="70" fillId="35" borderId="0" xfId="63" applyFont="1" applyFill="1" applyAlignment="1">
      <alignment horizontal="right" shrinkToFit="1"/>
      <protection/>
    </xf>
    <xf numFmtId="0" fontId="70" fillId="35" borderId="78" xfId="63" applyFont="1" applyFill="1" applyBorder="1" applyAlignment="1">
      <alignment vertical="center" shrinkToFit="1"/>
      <protection/>
    </xf>
    <xf numFmtId="0" fontId="70" fillId="35" borderId="0" xfId="63" applyFont="1" applyFill="1" applyAlignment="1">
      <alignment vertical="center" shrinkToFit="1"/>
      <protection/>
    </xf>
    <xf numFmtId="0" fontId="221" fillId="0" borderId="0" xfId="0" applyFont="1" applyAlignment="1">
      <alignment vertical="center" wrapText="1"/>
    </xf>
    <xf numFmtId="0" fontId="70" fillId="35" borderId="83" xfId="63" applyFont="1" applyFill="1" applyBorder="1" applyAlignment="1">
      <alignment horizontal="center" vertical="center" shrinkToFit="1"/>
      <protection/>
    </xf>
    <xf numFmtId="0" fontId="70" fillId="35" borderId="204" xfId="63" applyFont="1" applyFill="1" applyBorder="1" applyAlignment="1">
      <alignment horizontal="center" vertical="center" shrinkToFit="1"/>
      <protection/>
    </xf>
    <xf numFmtId="0" fontId="70" fillId="35" borderId="68" xfId="63" applyFont="1" applyFill="1" applyBorder="1" applyAlignment="1">
      <alignment horizontal="center" vertical="center" shrinkToFit="1"/>
      <protection/>
    </xf>
    <xf numFmtId="0" fontId="72" fillId="35" borderId="185" xfId="63" applyFont="1" applyFill="1" applyBorder="1" applyAlignment="1">
      <alignment horizontal="right" vertical="top"/>
      <protection/>
    </xf>
    <xf numFmtId="0" fontId="72" fillId="35" borderId="70" xfId="63" applyFont="1" applyFill="1" applyBorder="1" applyAlignment="1">
      <alignment horizontal="right" vertical="top"/>
      <protection/>
    </xf>
    <xf numFmtId="0" fontId="15" fillId="35" borderId="185" xfId="63" applyFill="1" applyBorder="1" applyAlignment="1" quotePrefix="1">
      <alignment horizontal="center"/>
      <protection/>
    </xf>
    <xf numFmtId="0" fontId="15" fillId="35" borderId="71" xfId="63" applyFill="1" applyBorder="1" applyAlignment="1">
      <alignment horizontal="center"/>
      <protection/>
    </xf>
    <xf numFmtId="49" fontId="27" fillId="35" borderId="82" xfId="63" applyNumberFormat="1" applyFont="1" applyFill="1" applyBorder="1" applyAlignment="1">
      <alignment horizontal="center" vertical="center" shrinkToFit="1"/>
      <protection/>
    </xf>
    <xf numFmtId="0" fontId="39" fillId="35" borderId="0" xfId="63" applyFont="1" applyFill="1" applyAlignment="1">
      <alignment horizontal="center" vertical="center" shrinkToFit="1"/>
      <protection/>
    </xf>
    <xf numFmtId="0" fontId="61" fillId="35" borderId="0" xfId="63" applyFont="1" applyFill="1" applyAlignment="1">
      <alignment vertical="center" shrinkToFit="1"/>
      <protection/>
    </xf>
    <xf numFmtId="0" fontId="61" fillId="35" borderId="0" xfId="63" applyFont="1" applyFill="1" applyAlignment="1">
      <alignment horizontal="center" vertical="center" shrinkToFit="1"/>
      <protection/>
    </xf>
    <xf numFmtId="0" fontId="62" fillId="0" borderId="205" xfId="63" applyFont="1" applyBorder="1" applyAlignment="1" applyProtection="1">
      <alignment horizontal="left" vertical="center" indent="1" shrinkToFit="1"/>
      <protection locked="0"/>
    </xf>
    <xf numFmtId="0" fontId="62" fillId="0" borderId="0" xfId="63" applyFont="1" applyAlignment="1" applyProtection="1">
      <alignment horizontal="left" vertical="center" indent="1" shrinkToFit="1"/>
      <protection locked="0"/>
    </xf>
    <xf numFmtId="0" fontId="62" fillId="0" borderId="206" xfId="63" applyFont="1" applyBorder="1" applyAlignment="1" applyProtection="1">
      <alignment horizontal="left" vertical="center" indent="1" shrinkToFit="1"/>
      <protection locked="0"/>
    </xf>
    <xf numFmtId="0" fontId="15" fillId="0" borderId="0" xfId="63">
      <alignment vertical="center"/>
      <protection/>
    </xf>
    <xf numFmtId="49" fontId="62" fillId="0" borderId="0" xfId="63" applyNumberFormat="1" applyFont="1" applyAlignment="1">
      <alignment horizontal="left" vertical="center" indent="1" shrinkToFit="1"/>
      <protection/>
    </xf>
    <xf numFmtId="0" fontId="62" fillId="0" borderId="0" xfId="63" applyFont="1" applyAlignment="1">
      <alignment horizontal="left" vertical="center" indent="1" shrinkToFit="1"/>
      <protection/>
    </xf>
    <xf numFmtId="0" fontId="222" fillId="35" borderId="0" xfId="63" applyFont="1" applyFill="1" applyAlignment="1">
      <alignment horizontal="center" vertical="center" shrinkToFit="1"/>
      <protection/>
    </xf>
    <xf numFmtId="182" fontId="62" fillId="35" borderId="88" xfId="63" applyNumberFormat="1" applyFont="1" applyFill="1" applyBorder="1" applyAlignment="1">
      <alignment horizontal="center"/>
      <protection/>
    </xf>
    <xf numFmtId="183" fontId="10" fillId="35" borderId="88" xfId="63" applyNumberFormat="1" applyFont="1" applyFill="1" applyBorder="1" applyAlignment="1">
      <alignment horizontal="center" shrinkToFit="1"/>
      <protection/>
    </xf>
    <xf numFmtId="49" fontId="75" fillId="35" borderId="200" xfId="63" applyNumberFormat="1" applyFont="1" applyFill="1" applyBorder="1" applyAlignment="1">
      <alignment horizontal="center" vertical="center" shrinkToFit="1"/>
      <protection/>
    </xf>
    <xf numFmtId="49" fontId="75" fillId="35" borderId="201" xfId="63" applyNumberFormat="1" applyFont="1" applyFill="1" applyBorder="1" applyAlignment="1">
      <alignment horizontal="center" vertical="center" shrinkToFit="1"/>
      <protection/>
    </xf>
    <xf numFmtId="49" fontId="62" fillId="35" borderId="0" xfId="63" applyNumberFormat="1" applyFont="1" applyFill="1" applyAlignment="1">
      <alignment vertical="center" shrinkToFit="1"/>
      <protection/>
    </xf>
    <xf numFmtId="0" fontId="62" fillId="35" borderId="0" xfId="63" applyFont="1" applyFill="1" applyAlignment="1">
      <alignment vertical="center" shrinkToFit="1"/>
      <protection/>
    </xf>
    <xf numFmtId="0" fontId="70" fillId="35" borderId="207" xfId="63" applyFont="1" applyFill="1" applyBorder="1">
      <alignment vertical="center"/>
      <protection/>
    </xf>
    <xf numFmtId="0" fontId="70" fillId="35" borderId="73" xfId="63" applyFont="1" applyFill="1" applyBorder="1">
      <alignment vertical="center"/>
      <protection/>
    </xf>
    <xf numFmtId="0" fontId="38" fillId="35" borderId="205" xfId="63" applyFont="1" applyFill="1" applyBorder="1" applyAlignment="1">
      <alignment horizontal="center" vertical="center" textRotation="255" shrinkToFit="1"/>
      <protection/>
    </xf>
    <xf numFmtId="0" fontId="70" fillId="35" borderId="0" xfId="63" applyFont="1" applyFill="1" applyAlignment="1">
      <alignment horizontal="center" vertical="top" textRotation="255"/>
      <protection/>
    </xf>
    <xf numFmtId="0" fontId="70" fillId="35" borderId="208" xfId="63" applyFont="1" applyFill="1" applyBorder="1" applyAlignment="1">
      <alignment vertical="center" shrinkToFit="1"/>
      <protection/>
    </xf>
    <xf numFmtId="0" fontId="70" fillId="35" borderId="76" xfId="63" applyFont="1" applyFill="1" applyBorder="1" applyAlignment="1">
      <alignment vertical="center" shrinkToFit="1"/>
      <protection/>
    </xf>
    <xf numFmtId="0" fontId="70" fillId="35" borderId="209" xfId="63" applyFont="1" applyFill="1" applyBorder="1" applyAlignment="1">
      <alignment vertical="center" shrinkToFit="1"/>
      <protection/>
    </xf>
    <xf numFmtId="0" fontId="70" fillId="35" borderId="205" xfId="63" applyFont="1" applyFill="1" applyBorder="1" applyAlignment="1">
      <alignment vertical="center" shrinkToFit="1"/>
      <protection/>
    </xf>
    <xf numFmtId="0" fontId="70" fillId="35" borderId="206" xfId="63" applyFont="1" applyFill="1" applyBorder="1" applyAlignment="1">
      <alignment vertical="center" shrinkToFit="1"/>
      <protection/>
    </xf>
    <xf numFmtId="0" fontId="62" fillId="0" borderId="87" xfId="63" applyFont="1" applyBorder="1" applyAlignment="1" applyProtection="1">
      <alignment horizontal="center" vertical="center" shrinkToFit="1"/>
      <protection locked="0"/>
    </xf>
    <xf numFmtId="0" fontId="62" fillId="0" borderId="88" xfId="63" applyFont="1" applyBorder="1" applyAlignment="1" applyProtection="1">
      <alignment horizontal="center" vertical="center" shrinkToFit="1"/>
      <protection locked="0"/>
    </xf>
    <xf numFmtId="0" fontId="62" fillId="0" borderId="189" xfId="63" applyFont="1" applyBorder="1" applyAlignment="1" applyProtection="1">
      <alignment horizontal="center" vertical="center" shrinkToFit="1"/>
      <protection locked="0"/>
    </xf>
    <xf numFmtId="0" fontId="70" fillId="35" borderId="208" xfId="63" applyFont="1" applyFill="1" applyBorder="1">
      <alignment vertical="center"/>
      <protection/>
    </xf>
    <xf numFmtId="0" fontId="70" fillId="35" borderId="76" xfId="63" applyFont="1" applyFill="1" applyBorder="1">
      <alignment vertical="center"/>
      <protection/>
    </xf>
    <xf numFmtId="0" fontId="70" fillId="35" borderId="209" xfId="63" applyFont="1" applyFill="1" applyBorder="1">
      <alignment vertical="center"/>
      <protection/>
    </xf>
    <xf numFmtId="0" fontId="15" fillId="35" borderId="73" xfId="63" applyFill="1" applyBorder="1" applyAlignment="1">
      <alignment vertical="center" shrinkToFit="1"/>
      <protection/>
    </xf>
    <xf numFmtId="0" fontId="70" fillId="35" borderId="73" xfId="63" applyFont="1" applyFill="1" applyBorder="1" applyAlignment="1">
      <alignment horizontal="right" vertical="center"/>
      <protection/>
    </xf>
    <xf numFmtId="0" fontId="70" fillId="35" borderId="210" xfId="63" applyFont="1" applyFill="1" applyBorder="1" applyAlignment="1">
      <alignment horizontal="right" vertical="center"/>
      <protection/>
    </xf>
    <xf numFmtId="0" fontId="61" fillId="0" borderId="0" xfId="63" applyFont="1" applyAlignment="1">
      <alignment vertical="center" shrinkToFit="1"/>
      <protection/>
    </xf>
    <xf numFmtId="49" fontId="61" fillId="0" borderId="0" xfId="63" applyNumberFormat="1" applyFont="1" applyAlignment="1">
      <alignment horizontal="left" vertical="center" indent="1" shrinkToFit="1"/>
      <protection/>
    </xf>
    <xf numFmtId="0" fontId="61" fillId="0" borderId="0" xfId="63" applyFont="1" applyAlignment="1">
      <alignment horizontal="left" vertical="center" indent="1" shrinkToFit="1"/>
      <protection/>
    </xf>
    <xf numFmtId="0" fontId="70" fillId="35" borderId="208" xfId="63" applyFont="1" applyFill="1" applyBorder="1" applyAlignment="1">
      <alignment shrinkToFit="1"/>
      <protection/>
    </xf>
    <xf numFmtId="0" fontId="70" fillId="35" borderId="76" xfId="63" applyFont="1" applyFill="1" applyBorder="1" applyAlignment="1">
      <alignment shrinkToFit="1"/>
      <protection/>
    </xf>
    <xf numFmtId="0" fontId="70" fillId="35" borderId="209" xfId="63" applyFont="1" applyFill="1" applyBorder="1" applyAlignment="1">
      <alignment shrinkToFit="1"/>
      <protection/>
    </xf>
    <xf numFmtId="181" fontId="77" fillId="35" borderId="88" xfId="63" applyNumberFormat="1" applyFont="1" applyFill="1" applyBorder="1" applyAlignment="1">
      <alignment horizontal="left" vertical="center" shrinkToFit="1"/>
      <protection/>
    </xf>
    <xf numFmtId="181" fontId="77" fillId="35" borderId="189" xfId="63" applyNumberFormat="1" applyFont="1" applyFill="1" applyBorder="1" applyAlignment="1">
      <alignment horizontal="left" vertical="center" shrinkToFit="1"/>
      <protection/>
    </xf>
    <xf numFmtId="49" fontId="75" fillId="35" borderId="202" xfId="63" applyNumberFormat="1" applyFont="1" applyFill="1" applyBorder="1" applyAlignment="1">
      <alignment horizontal="center" vertical="center" shrinkToFit="1"/>
      <protection/>
    </xf>
    <xf numFmtId="49" fontId="75" fillId="35" borderId="203" xfId="63" applyNumberFormat="1" applyFont="1" applyFill="1" applyBorder="1" applyAlignment="1">
      <alignment horizontal="center" vertical="center" shrinkToFit="1"/>
      <protection/>
    </xf>
    <xf numFmtId="0" fontId="62" fillId="35" borderId="205" xfId="63" applyFont="1" applyFill="1" applyBorder="1" applyAlignment="1">
      <alignment horizontal="left" vertical="center" indent="1" shrinkToFit="1"/>
      <protection/>
    </xf>
    <xf numFmtId="0" fontId="62" fillId="35" borderId="0" xfId="63" applyFont="1" applyFill="1" applyAlignment="1">
      <alignment horizontal="left" vertical="center" indent="1" shrinkToFit="1"/>
      <protection/>
    </xf>
    <xf numFmtId="0" fontId="62" fillId="35" borderId="206" xfId="63" applyFont="1" applyFill="1" applyBorder="1" applyAlignment="1">
      <alignment horizontal="left" vertical="center" indent="1" shrinkToFit="1"/>
      <protection/>
    </xf>
    <xf numFmtId="0" fontId="62" fillId="35" borderId="205" xfId="63" applyFont="1" applyFill="1" applyBorder="1" applyAlignment="1">
      <alignment horizontal="left" vertical="center" wrapText="1" indent="1" shrinkToFit="1"/>
      <protection/>
    </xf>
    <xf numFmtId="0" fontId="62" fillId="35" borderId="0" xfId="63" applyFont="1" applyFill="1" applyAlignment="1">
      <alignment horizontal="left" vertical="center" wrapText="1" indent="1" shrinkToFit="1"/>
      <protection/>
    </xf>
    <xf numFmtId="0" fontId="62" fillId="35" borderId="206" xfId="63" applyFont="1" applyFill="1" applyBorder="1" applyAlignment="1">
      <alignment horizontal="left" vertical="center" wrapText="1" indent="1" shrinkToFit="1"/>
      <protection/>
    </xf>
    <xf numFmtId="0" fontId="62" fillId="35" borderId="211" xfId="63" applyFont="1" applyFill="1" applyBorder="1" applyAlignment="1">
      <alignment horizontal="left" vertical="center" wrapText="1" indent="1" shrinkToFit="1"/>
      <protection/>
    </xf>
    <xf numFmtId="0" fontId="62" fillId="35" borderId="95" xfId="63" applyFont="1" applyFill="1" applyBorder="1" applyAlignment="1">
      <alignment horizontal="left" vertical="center" wrapText="1" indent="1" shrinkToFit="1"/>
      <protection/>
    </xf>
    <xf numFmtId="0" fontId="62" fillId="35" borderId="212" xfId="63" applyFont="1" applyFill="1" applyBorder="1" applyAlignment="1">
      <alignment horizontal="left" vertical="center" wrapText="1" indent="1" shrinkToFit="1"/>
      <protection/>
    </xf>
    <xf numFmtId="0" fontId="223" fillId="34" borderId="0" xfId="64" applyFont="1" applyFill="1" applyAlignment="1">
      <alignment horizontal="center" vertical="center"/>
      <protection/>
    </xf>
    <xf numFmtId="0" fontId="31" fillId="34" borderId="0" xfId="63" applyFont="1" applyFill="1" applyAlignment="1">
      <alignment horizontal="left" vertical="center"/>
      <protection/>
    </xf>
    <xf numFmtId="0" fontId="31" fillId="34" borderId="0" xfId="63" applyFont="1" applyFill="1" applyAlignment="1">
      <alignment horizontal="left" vertical="center"/>
      <protection/>
    </xf>
    <xf numFmtId="0" fontId="197" fillId="34" borderId="213" xfId="63" applyFont="1" applyFill="1" applyBorder="1">
      <alignment vertical="center"/>
      <protection/>
    </xf>
    <xf numFmtId="0" fontId="197" fillId="34" borderId="214" xfId="63" applyFont="1" applyFill="1" applyBorder="1">
      <alignment vertical="center"/>
      <protection/>
    </xf>
    <xf numFmtId="0" fontId="197" fillId="34" borderId="215" xfId="63" applyFont="1" applyFill="1" applyBorder="1">
      <alignment vertical="center"/>
      <protection/>
    </xf>
    <xf numFmtId="0" fontId="197" fillId="34" borderId="115" xfId="63" applyFont="1" applyFill="1" applyBorder="1">
      <alignment vertical="center"/>
      <protection/>
    </xf>
    <xf numFmtId="0" fontId="197" fillId="34" borderId="0" xfId="63" applyFont="1" applyFill="1">
      <alignment vertical="center"/>
      <protection/>
    </xf>
    <xf numFmtId="0" fontId="197" fillId="34" borderId="116" xfId="63" applyFont="1" applyFill="1" applyBorder="1">
      <alignment vertical="center"/>
      <protection/>
    </xf>
    <xf numFmtId="0" fontId="224" fillId="38" borderId="216" xfId="63" applyFont="1" applyFill="1" applyBorder="1" applyAlignment="1">
      <alignment vertical="center" wrapText="1"/>
      <protection/>
    </xf>
    <xf numFmtId="0" fontId="108" fillId="35" borderId="0" xfId="64" applyFont="1" applyFill="1" applyAlignment="1" applyProtection="1">
      <alignment horizontal="center" vertical="center"/>
      <protection locked="0"/>
    </xf>
    <xf numFmtId="0" fontId="225" fillId="34" borderId="217" xfId="63" applyFont="1" applyFill="1" applyBorder="1" applyAlignment="1">
      <alignment vertical="center" wrapText="1"/>
      <protection/>
    </xf>
    <xf numFmtId="0" fontId="226" fillId="34" borderId="109" xfId="64" applyFont="1" applyFill="1" applyBorder="1" applyAlignment="1">
      <alignment horizontal="center" vertical="center"/>
      <protection/>
    </xf>
    <xf numFmtId="0" fontId="226" fillId="34" borderId="96" xfId="64" applyFont="1" applyFill="1" applyBorder="1" applyAlignment="1">
      <alignment horizontal="center" vertical="center"/>
      <protection/>
    </xf>
    <xf numFmtId="0" fontId="226" fillId="34" borderId="156" xfId="64" applyFont="1" applyFill="1" applyBorder="1" applyAlignment="1">
      <alignment horizontal="center" vertical="center"/>
      <protection/>
    </xf>
    <xf numFmtId="0" fontId="226" fillId="34" borderId="11" xfId="64" applyFont="1" applyFill="1" applyBorder="1" applyAlignment="1">
      <alignment horizontal="center" vertical="center"/>
      <protection/>
    </xf>
    <xf numFmtId="0" fontId="226" fillId="34" borderId="0" xfId="64" applyFont="1" applyFill="1" applyAlignment="1">
      <alignment horizontal="center" vertical="center"/>
      <protection/>
    </xf>
    <xf numFmtId="0" fontId="226" fillId="34" borderId="161" xfId="64" applyFont="1" applyFill="1" applyBorder="1" applyAlignment="1">
      <alignment horizontal="center" vertical="center"/>
      <protection/>
    </xf>
    <xf numFmtId="0" fontId="98" fillId="34" borderId="0" xfId="64" applyFont="1" applyFill="1" applyAlignment="1">
      <alignment horizontal="left" vertical="center"/>
      <protection/>
    </xf>
    <xf numFmtId="0" fontId="227" fillId="34" borderId="0" xfId="63" applyFont="1" applyFill="1" applyAlignment="1">
      <alignment horizontal="left" vertical="center" wrapText="1"/>
      <protection/>
    </xf>
    <xf numFmtId="181" fontId="77" fillId="35" borderId="88" xfId="63" applyNumberFormat="1" applyFont="1" applyFill="1" applyBorder="1" applyAlignment="1" applyProtection="1">
      <alignment horizontal="left" vertical="center" shrinkToFit="1"/>
      <protection locked="0"/>
    </xf>
    <xf numFmtId="181" fontId="77" fillId="35" borderId="189" xfId="63" applyNumberFormat="1" applyFont="1" applyFill="1" applyBorder="1" applyAlignment="1" applyProtection="1">
      <alignment horizontal="left" vertical="center" shrinkToFit="1"/>
      <protection locked="0"/>
    </xf>
    <xf numFmtId="0" fontId="62" fillId="35" borderId="205" xfId="63" applyFont="1" applyFill="1" applyBorder="1" applyAlignment="1" applyProtection="1">
      <alignment horizontal="left" vertical="center" wrapText="1" indent="1" shrinkToFit="1"/>
      <protection locked="0"/>
    </xf>
    <xf numFmtId="0" fontId="62" fillId="35" borderId="0" xfId="63" applyFont="1" applyFill="1" applyAlignment="1" applyProtection="1">
      <alignment horizontal="left" vertical="center" wrapText="1" indent="1" shrinkToFit="1"/>
      <protection locked="0"/>
    </xf>
    <xf numFmtId="0" fontId="62" fillId="35" borderId="206" xfId="63" applyFont="1" applyFill="1" applyBorder="1" applyAlignment="1" applyProtection="1">
      <alignment horizontal="left" vertical="center" wrapText="1" indent="1" shrinkToFit="1"/>
      <protection locked="0"/>
    </xf>
    <xf numFmtId="0" fontId="62" fillId="35" borderId="211" xfId="63" applyFont="1" applyFill="1" applyBorder="1" applyAlignment="1" applyProtection="1">
      <alignment horizontal="left" vertical="center" wrapText="1" indent="1" shrinkToFit="1"/>
      <protection locked="0"/>
    </xf>
    <xf numFmtId="0" fontId="62" fillId="35" borderId="95" xfId="63" applyFont="1" applyFill="1" applyBorder="1" applyAlignment="1" applyProtection="1">
      <alignment horizontal="left" vertical="center" wrapText="1" indent="1" shrinkToFit="1"/>
      <protection locked="0"/>
    </xf>
    <xf numFmtId="0" fontId="62" fillId="35" borderId="212" xfId="63" applyFont="1" applyFill="1" applyBorder="1" applyAlignment="1" applyProtection="1">
      <alignment horizontal="left" vertical="center" wrapText="1" indent="1" shrinkToFit="1"/>
      <protection locked="0"/>
    </xf>
    <xf numFmtId="49" fontId="61" fillId="35" borderId="0" xfId="63" applyNumberFormat="1" applyFont="1" applyFill="1" applyAlignment="1">
      <alignment horizontal="left" vertical="center" indent="1" shrinkToFit="1"/>
      <protection/>
    </xf>
    <xf numFmtId="0" fontId="61" fillId="35" borderId="0" xfId="63" applyFont="1" applyFill="1" applyAlignment="1">
      <alignment horizontal="left" vertical="center" indent="1" shrinkToFit="1"/>
      <protection/>
    </xf>
    <xf numFmtId="0" fontId="15" fillId="35" borderId="0" xfId="63" applyFill="1">
      <alignment vertical="center"/>
      <protection/>
    </xf>
    <xf numFmtId="49" fontId="62" fillId="35" borderId="0" xfId="63" applyNumberFormat="1" applyFont="1" applyFill="1" applyAlignment="1">
      <alignment horizontal="left" vertical="center" indent="1" shrinkToFit="1"/>
      <protection/>
    </xf>
    <xf numFmtId="0" fontId="193" fillId="34" borderId="0" xfId="63" applyFont="1" applyFill="1">
      <alignment vertical="center"/>
      <protection/>
    </xf>
    <xf numFmtId="49" fontId="62" fillId="0" borderId="0" xfId="63" applyNumberFormat="1" applyFont="1" applyAlignment="1">
      <alignment vertical="center" shrinkToFit="1"/>
      <protection/>
    </xf>
    <xf numFmtId="0" fontId="62" fillId="0" borderId="0" xfId="63" applyFont="1" applyAlignment="1">
      <alignment vertical="center" shrinkToFit="1"/>
      <protection/>
    </xf>
    <xf numFmtId="0" fontId="3" fillId="0" borderId="17" xfId="64" applyFont="1" applyBorder="1">
      <alignment vertical="center"/>
      <protection/>
    </xf>
    <xf numFmtId="0" fontId="64" fillId="0" borderId="218" xfId="64" applyFont="1" applyBorder="1" applyAlignment="1" applyProtection="1" quotePrefix="1">
      <alignment horizontal="right" vertical="center"/>
      <protection locked="0"/>
    </xf>
    <xf numFmtId="0" fontId="64" fillId="0" borderId="14" xfId="64" applyFont="1" applyBorder="1" applyAlignment="1" applyProtection="1" quotePrefix="1">
      <alignment horizontal="right" vertical="center"/>
      <protection locked="0"/>
    </xf>
    <xf numFmtId="0" fontId="3" fillId="0" borderId="114" xfId="64" applyFont="1" applyBorder="1" applyAlignment="1">
      <alignment horizontal="center" vertical="center"/>
      <protection/>
    </xf>
    <xf numFmtId="0" fontId="64" fillId="0" borderId="219" xfId="64" applyFont="1" applyBorder="1" applyAlignment="1" applyProtection="1" quotePrefix="1">
      <alignment horizontal="right" vertical="center"/>
      <protection locked="0"/>
    </xf>
    <xf numFmtId="0" fontId="64" fillId="0" borderId="61" xfId="64" applyFont="1" applyBorder="1" applyAlignment="1" applyProtection="1" quotePrefix="1">
      <alignment horizontal="right" vertical="center"/>
      <protection locked="0"/>
    </xf>
    <xf numFmtId="0" fontId="64" fillId="0" borderId="11" xfId="64" applyFont="1" applyBorder="1" applyAlignment="1" applyProtection="1" quotePrefix="1">
      <alignment horizontal="right" vertical="center"/>
      <protection locked="0"/>
    </xf>
    <xf numFmtId="0" fontId="64" fillId="0" borderId="0" xfId="64" applyFont="1" applyAlignment="1" applyProtection="1">
      <alignment horizontal="right" vertical="center"/>
      <protection locked="0"/>
    </xf>
    <xf numFmtId="0" fontId="64" fillId="0" borderId="15" xfId="64" applyFont="1" applyBorder="1" applyAlignment="1" applyProtection="1">
      <alignment horizontal="right" vertical="center"/>
      <protection locked="0"/>
    </xf>
    <xf numFmtId="0" fontId="64" fillId="0" borderId="16" xfId="64" applyFont="1" applyBorder="1" applyAlignment="1" applyProtection="1">
      <alignment horizontal="right" vertical="center"/>
      <protection locked="0"/>
    </xf>
    <xf numFmtId="0" fontId="3" fillId="0" borderId="220" xfId="64" applyFont="1" applyBorder="1" applyAlignment="1">
      <alignment horizontal="center" vertical="center"/>
      <protection/>
    </xf>
    <xf numFmtId="0" fontId="3" fillId="35" borderId="146" xfId="64" applyFont="1" applyFill="1" applyBorder="1" applyAlignment="1">
      <alignment horizontal="center" vertical="center" wrapText="1"/>
      <protection/>
    </xf>
    <xf numFmtId="0" fontId="0" fillId="0" borderId="34" xfId="0" applyBorder="1" applyAlignment="1">
      <alignment horizontal="center" vertical="center" wrapText="1"/>
    </xf>
    <xf numFmtId="0" fontId="0" fillId="0" borderId="143" xfId="0" applyBorder="1" applyAlignment="1">
      <alignment horizontal="center" vertical="center" wrapText="1"/>
    </xf>
    <xf numFmtId="0" fontId="0" fillId="0" borderId="66" xfId="0" applyBorder="1" applyAlignment="1">
      <alignment horizontal="center" vertical="center" wrapText="1"/>
    </xf>
    <xf numFmtId="0" fontId="0" fillId="0" borderId="16" xfId="0" applyBorder="1" applyAlignment="1">
      <alignment horizontal="center" vertical="center" wrapText="1"/>
    </xf>
    <xf numFmtId="0" fontId="0" fillId="0" borderId="147" xfId="0" applyBorder="1" applyAlignment="1">
      <alignment horizontal="center" vertical="center" wrapText="1"/>
    </xf>
    <xf numFmtId="0" fontId="64" fillId="0" borderId="221" xfId="64" applyFont="1" applyBorder="1" applyAlignment="1" applyProtection="1" quotePrefix="1">
      <alignment horizontal="right" vertical="center"/>
      <protection locked="0"/>
    </xf>
    <xf numFmtId="0" fontId="64" fillId="0" borderId="222" xfId="64" applyFont="1" applyBorder="1" applyAlignment="1" applyProtection="1" quotePrefix="1">
      <alignment horizontal="right" vertical="center"/>
      <protection locked="0"/>
    </xf>
    <xf numFmtId="0" fontId="64" fillId="0" borderId="21" xfId="64" applyFont="1" applyBorder="1" applyAlignment="1" applyProtection="1" quotePrefix="1">
      <alignment horizontal="right" vertical="center"/>
      <protection locked="0"/>
    </xf>
    <xf numFmtId="0" fontId="3" fillId="0" borderId="150" xfId="64" applyFont="1" applyBorder="1" applyAlignment="1">
      <alignment horizontal="center" vertical="center"/>
      <protection/>
    </xf>
    <xf numFmtId="0" fontId="3" fillId="0" borderId="19" xfId="64" applyFont="1" applyBorder="1" applyAlignment="1">
      <alignment horizontal="center" vertical="center"/>
      <protection/>
    </xf>
    <xf numFmtId="49" fontId="63" fillId="0" borderId="150" xfId="64" applyNumberFormat="1" applyFont="1" applyBorder="1" applyAlignment="1" applyProtection="1">
      <alignment horizontal="center" vertical="center"/>
      <protection locked="0"/>
    </xf>
    <xf numFmtId="0" fontId="3" fillId="0" borderId="106" xfId="64" applyFont="1" applyBorder="1" applyAlignment="1">
      <alignment horizontal="center" vertical="center"/>
      <protection/>
    </xf>
    <xf numFmtId="0" fontId="3" fillId="0" borderId="127" xfId="64" applyFont="1" applyBorder="1" applyAlignment="1">
      <alignment horizontal="center" vertical="center"/>
      <protection/>
    </xf>
    <xf numFmtId="0" fontId="64" fillId="0" borderId="150" xfId="64" applyFont="1" applyBorder="1" applyAlignment="1" applyProtection="1" quotePrefix="1">
      <alignment horizontal="right" vertical="center"/>
      <protection locked="0"/>
    </xf>
    <xf numFmtId="0" fontId="64" fillId="0" borderId="34" xfId="64" applyFont="1" applyBorder="1" applyAlignment="1" applyProtection="1">
      <alignment horizontal="right" vertical="center"/>
      <protection locked="0"/>
    </xf>
    <xf numFmtId="0" fontId="64" fillId="0" borderId="24" xfId="64" applyFont="1" applyBorder="1" applyAlignment="1" applyProtection="1" quotePrefix="1">
      <alignment horizontal="right" vertical="center"/>
      <protection locked="0"/>
    </xf>
    <xf numFmtId="0" fontId="64" fillId="0" borderId="223" xfId="64" applyFont="1" applyBorder="1" applyAlignment="1" applyProtection="1" quotePrefix="1">
      <alignment horizontal="right" vertical="center"/>
      <protection locked="0"/>
    </xf>
    <xf numFmtId="0" fontId="64" fillId="0" borderId="224" xfId="64" applyFont="1" applyBorder="1" applyAlignment="1" applyProtection="1" quotePrefix="1">
      <alignment horizontal="right" vertical="center"/>
      <protection locked="0"/>
    </xf>
    <xf numFmtId="0" fontId="7" fillId="35" borderId="0" xfId="64" applyFont="1" applyFill="1" applyAlignment="1">
      <alignment horizontal="right" vertical="center"/>
      <protection/>
    </xf>
    <xf numFmtId="38" fontId="78" fillId="35" borderId="37" xfId="52" applyFont="1" applyFill="1" applyBorder="1" applyAlignment="1" quotePrefix="1">
      <alignment horizontal="right" vertical="center"/>
    </xf>
    <xf numFmtId="38" fontId="78" fillId="35" borderId="37" xfId="52" applyFont="1" applyFill="1" applyBorder="1" applyAlignment="1">
      <alignment horizontal="right" vertical="center"/>
    </xf>
    <xf numFmtId="0" fontId="62" fillId="0" borderId="0" xfId="64" applyFont="1" applyAlignment="1" quotePrefix="1">
      <alignment horizontal="center" vertical="center"/>
      <protection/>
    </xf>
    <xf numFmtId="0" fontId="62" fillId="0" borderId="150" xfId="64" applyFont="1" applyBorder="1" applyAlignment="1" applyProtection="1">
      <alignment horizontal="center" vertical="center" shrinkToFit="1"/>
      <protection locked="0"/>
    </xf>
    <xf numFmtId="0" fontId="62" fillId="0" borderId="34" xfId="64" applyFont="1" applyBorder="1" applyAlignment="1" applyProtection="1">
      <alignment horizontal="center" vertical="center" shrinkToFit="1"/>
      <protection locked="0"/>
    </xf>
    <xf numFmtId="0" fontId="62" fillId="0" borderId="15" xfId="64" applyFont="1" applyBorder="1" applyAlignment="1" applyProtection="1">
      <alignment horizontal="center" vertical="center" shrinkToFit="1"/>
      <protection locked="0"/>
    </xf>
    <xf numFmtId="0" fontId="62" fillId="0" borderId="16" xfId="64" applyFont="1" applyBorder="1" applyAlignment="1" applyProtection="1">
      <alignment horizontal="center" vertical="center" shrinkToFit="1"/>
      <protection locked="0"/>
    </xf>
    <xf numFmtId="0" fontId="1" fillId="0" borderId="0" xfId="64" applyAlignment="1">
      <alignment horizontal="center" vertical="center"/>
      <protection/>
    </xf>
    <xf numFmtId="0" fontId="201" fillId="34" borderId="131" xfId="0" applyFont="1" applyFill="1" applyBorder="1" applyAlignment="1">
      <alignment vertical="top" wrapText="1"/>
    </xf>
    <xf numFmtId="0" fontId="62" fillId="0" borderId="34" xfId="64" applyFont="1" applyBorder="1" applyAlignment="1" applyProtection="1" quotePrefix="1">
      <alignment horizontal="center" vertical="center"/>
      <protection locked="0"/>
    </xf>
    <xf numFmtId="0" fontId="62" fillId="0" borderId="0" xfId="64" applyFont="1" applyAlignment="1" applyProtection="1">
      <alignment horizontal="center" vertical="center"/>
      <protection locked="0"/>
    </xf>
    <xf numFmtId="0" fontId="3" fillId="0" borderId="120" xfId="64" applyFont="1" applyBorder="1" applyAlignment="1">
      <alignment horizontal="center" vertical="center"/>
      <protection/>
    </xf>
    <xf numFmtId="0" fontId="1" fillId="0" borderId="158" xfId="64" applyBorder="1" applyAlignment="1">
      <alignment horizontal="center" vertical="center"/>
      <protection/>
    </xf>
    <xf numFmtId="49" fontId="62" fillId="0" borderId="0" xfId="64" applyNumberFormat="1" applyFont="1" applyAlignment="1">
      <alignment horizontal="center" vertical="top" shrinkToFit="1"/>
      <protection/>
    </xf>
    <xf numFmtId="0" fontId="61" fillId="0" borderId="0" xfId="64" applyFont="1" applyAlignment="1">
      <alignment horizontal="center" vertical="center" shrinkToFit="1"/>
      <protection/>
    </xf>
    <xf numFmtId="49" fontId="63" fillId="0" borderId="0" xfId="64" applyNumberFormat="1" applyFont="1" applyAlignment="1">
      <alignment horizontal="left" vertical="center" indent="1"/>
      <protection/>
    </xf>
    <xf numFmtId="49" fontId="62" fillId="0" borderId="0" xfId="64" applyNumberFormat="1" applyFont="1" applyAlignment="1">
      <alignment horizontal="left" vertical="top" shrinkToFit="1"/>
      <protection/>
    </xf>
    <xf numFmtId="0" fontId="28" fillId="35" borderId="0" xfId="64" applyFont="1" applyFill="1">
      <alignment vertical="center"/>
      <protection/>
    </xf>
    <xf numFmtId="0" fontId="52" fillId="35" borderId="0" xfId="64" applyFont="1" applyFill="1" applyAlignment="1">
      <alignment vertical="top"/>
      <protection/>
    </xf>
    <xf numFmtId="0" fontId="3" fillId="35" borderId="0" xfId="64" applyFont="1" applyFill="1" applyAlignment="1">
      <alignment horizontal="left" vertical="center"/>
      <protection/>
    </xf>
    <xf numFmtId="0" fontId="4" fillId="35" borderId="0" xfId="64" applyFont="1" applyFill="1" applyAlignment="1">
      <alignment horizontal="right" vertical="center"/>
      <protection/>
    </xf>
    <xf numFmtId="0" fontId="63" fillId="35" borderId="64" xfId="64" applyFont="1" applyFill="1" applyBorder="1" applyAlignment="1" quotePrefix="1">
      <alignment horizontal="right" vertical="center" indent="1"/>
      <protection/>
    </xf>
    <xf numFmtId="0" fontId="63" fillId="35" borderId="110" xfId="64" applyFont="1" applyFill="1" applyBorder="1" applyAlignment="1" quotePrefix="1">
      <alignment horizontal="right" vertical="center" indent="1"/>
      <protection/>
    </xf>
    <xf numFmtId="0" fontId="63" fillId="35" borderId="108" xfId="64" applyFont="1" applyFill="1" applyBorder="1" applyAlignment="1" quotePrefix="1">
      <alignment horizontal="right" vertical="center" indent="1"/>
      <protection/>
    </xf>
    <xf numFmtId="0" fontId="63" fillId="35" borderId="65" xfId="64" applyFont="1" applyFill="1" applyBorder="1" applyAlignment="1" quotePrefix="1">
      <alignment horizontal="right" vertical="center" indent="1"/>
      <protection/>
    </xf>
    <xf numFmtId="0" fontId="63" fillId="35" borderId="26" xfId="64" applyFont="1" applyFill="1" applyBorder="1" applyAlignment="1" quotePrefix="1">
      <alignment horizontal="right" vertical="center" indent="1"/>
      <protection/>
    </xf>
    <xf numFmtId="3" fontId="63" fillId="35" borderId="64" xfId="64" applyNumberFormat="1" applyFont="1" applyFill="1" applyBorder="1" applyAlignment="1" quotePrefix="1">
      <alignment horizontal="right" vertical="center"/>
      <protection/>
    </xf>
    <xf numFmtId="3" fontId="63" fillId="35" borderId="65" xfId="64" applyNumberFormat="1" applyFont="1" applyFill="1" applyBorder="1" applyAlignment="1" quotePrefix="1">
      <alignment horizontal="right" vertical="center"/>
      <protection/>
    </xf>
    <xf numFmtId="0" fontId="12" fillId="35" borderId="146" xfId="64" applyFont="1" applyFill="1" applyBorder="1">
      <alignment vertical="center"/>
      <protection/>
    </xf>
    <xf numFmtId="0" fontId="12" fillId="35" borderId="34" xfId="64" applyFont="1" applyFill="1" applyBorder="1">
      <alignment vertical="center"/>
      <protection/>
    </xf>
    <xf numFmtId="0" fontId="12" fillId="35" borderId="120" xfId="64" applyFont="1" applyFill="1" applyBorder="1">
      <alignment vertical="center"/>
      <protection/>
    </xf>
    <xf numFmtId="0" fontId="12" fillId="35" borderId="146" xfId="64" applyFont="1" applyFill="1" applyBorder="1" applyAlignment="1">
      <alignment horizontal="center" vertical="center" textRotation="255"/>
      <protection/>
    </xf>
    <xf numFmtId="0" fontId="12" fillId="35" borderId="57" xfId="64" applyFont="1" applyFill="1" applyBorder="1" applyAlignment="1">
      <alignment horizontal="center" vertical="center" textRotation="255"/>
      <protection/>
    </xf>
    <xf numFmtId="0" fontId="12" fillId="35" borderId="150" xfId="64" applyFont="1" applyFill="1" applyBorder="1" applyAlignment="1">
      <alignment horizontal="center" vertical="center"/>
      <protection/>
    </xf>
    <xf numFmtId="0" fontId="12" fillId="35" borderId="34" xfId="64" applyFont="1" applyFill="1" applyBorder="1" applyAlignment="1">
      <alignment horizontal="center" vertical="center"/>
      <protection/>
    </xf>
    <xf numFmtId="0" fontId="12" fillId="35" borderId="120" xfId="64" applyFont="1" applyFill="1" applyBorder="1" applyAlignment="1">
      <alignment horizontal="center" vertical="center"/>
      <protection/>
    </xf>
    <xf numFmtId="0" fontId="3" fillId="35" borderId="57" xfId="64" applyFont="1" applyFill="1" applyBorder="1">
      <alignment vertical="center"/>
      <protection/>
    </xf>
    <xf numFmtId="0" fontId="3" fillId="35" borderId="66" xfId="64" applyFont="1" applyFill="1" applyBorder="1">
      <alignment vertical="center"/>
      <protection/>
    </xf>
    <xf numFmtId="0" fontId="12" fillId="35" borderId="11" xfId="64" applyFont="1" applyFill="1" applyBorder="1" applyAlignment="1">
      <alignment horizontal="center" vertical="center"/>
      <protection/>
    </xf>
    <xf numFmtId="0" fontId="12" fillId="35" borderId="0" xfId="64" applyFont="1" applyFill="1" applyAlignment="1">
      <alignment horizontal="center" vertical="center"/>
      <protection/>
    </xf>
    <xf numFmtId="0" fontId="12" fillId="35" borderId="158" xfId="64" applyFont="1" applyFill="1" applyBorder="1" applyAlignment="1">
      <alignment horizontal="center" vertical="center"/>
      <protection/>
    </xf>
    <xf numFmtId="0" fontId="3" fillId="35" borderId="108" xfId="64" applyFont="1" applyFill="1" applyBorder="1">
      <alignment vertical="center"/>
      <protection/>
    </xf>
    <xf numFmtId="0" fontId="3" fillId="35" borderId="65" xfId="64" applyFont="1" applyFill="1" applyBorder="1">
      <alignment vertical="center"/>
      <protection/>
    </xf>
    <xf numFmtId="0" fontId="3" fillId="35" borderId="26" xfId="64" applyFont="1" applyFill="1" applyBorder="1">
      <alignment vertical="center"/>
      <protection/>
    </xf>
    <xf numFmtId="0" fontId="63" fillId="35" borderId="110" xfId="64" applyFont="1" applyFill="1" applyBorder="1" applyAlignment="1">
      <alignment horizontal="right" vertical="center" indent="1"/>
      <protection/>
    </xf>
    <xf numFmtId="0" fontId="63" fillId="35" borderId="65" xfId="64" applyFont="1" applyFill="1" applyBorder="1" applyAlignment="1">
      <alignment horizontal="right" vertical="center" indent="1"/>
      <protection/>
    </xf>
    <xf numFmtId="0" fontId="63" fillId="35" borderId="26" xfId="64" applyFont="1" applyFill="1" applyBorder="1" applyAlignment="1">
      <alignment horizontal="right" vertical="center" indent="1"/>
      <protection/>
    </xf>
    <xf numFmtId="0" fontId="63" fillId="35" borderId="65" xfId="64" applyFont="1" applyFill="1" applyBorder="1" applyAlignment="1">
      <alignment horizontal="right" vertical="center"/>
      <protection/>
    </xf>
    <xf numFmtId="0" fontId="86" fillId="35" borderId="64" xfId="64" applyFont="1" applyFill="1" applyBorder="1" applyAlignment="1">
      <alignment horizontal="center" vertical="center"/>
      <protection/>
    </xf>
    <xf numFmtId="0" fontId="86" fillId="35" borderId="65" xfId="64" applyFont="1" applyFill="1" applyBorder="1" applyAlignment="1">
      <alignment horizontal="center" vertical="center"/>
      <protection/>
    </xf>
    <xf numFmtId="0" fontId="86" fillId="35" borderId="26" xfId="64" applyFont="1" applyFill="1" applyBorder="1" applyAlignment="1">
      <alignment horizontal="center" vertical="center"/>
      <protection/>
    </xf>
    <xf numFmtId="0" fontId="1" fillId="35" borderId="160" xfId="64" applyFill="1" applyBorder="1" applyAlignment="1">
      <alignment horizontal="right" vertical="center"/>
      <protection/>
    </xf>
    <xf numFmtId="0" fontId="1" fillId="35" borderId="61" xfId="64" applyFill="1" applyBorder="1" applyAlignment="1">
      <alignment horizontal="right" vertical="center"/>
      <protection/>
    </xf>
    <xf numFmtId="49" fontId="63" fillId="35" borderId="0" xfId="64" applyNumberFormat="1" applyFont="1" applyFill="1" applyAlignment="1">
      <alignment horizontal="left" vertical="center" indent="1"/>
      <protection/>
    </xf>
    <xf numFmtId="0" fontId="63" fillId="35" borderId="0" xfId="64" applyFont="1" applyFill="1" applyAlignment="1">
      <alignment horizontal="left" vertical="center" indent="1"/>
      <protection/>
    </xf>
    <xf numFmtId="0" fontId="33" fillId="35" borderId="0" xfId="64" applyFont="1" applyFill="1">
      <alignment vertical="center"/>
      <protection/>
    </xf>
    <xf numFmtId="0" fontId="34" fillId="35" borderId="0" xfId="64" applyFont="1" applyFill="1" applyAlignment="1">
      <alignment horizontal="center" vertical="center"/>
      <protection/>
    </xf>
    <xf numFmtId="0" fontId="3" fillId="35" borderId="0" xfId="64" applyFont="1" applyFill="1" applyAlignment="1">
      <alignment horizontal="right" vertical="center"/>
      <protection/>
    </xf>
    <xf numFmtId="0" fontId="3" fillId="35" borderId="0" xfId="64" applyFont="1" applyFill="1" applyAlignment="1">
      <alignment horizontal="center" vertical="center"/>
      <protection/>
    </xf>
    <xf numFmtId="0" fontId="86" fillId="35" borderId="182" xfId="64" applyFont="1" applyFill="1" applyBorder="1">
      <alignment vertical="center"/>
      <protection/>
    </xf>
    <xf numFmtId="0" fontId="86" fillId="35" borderId="160" xfId="64" applyFont="1" applyFill="1" applyBorder="1">
      <alignment vertical="center"/>
      <protection/>
    </xf>
    <xf numFmtId="0" fontId="86" fillId="35" borderId="58" xfId="64" applyFont="1" applyFill="1" applyBorder="1" applyAlignment="1">
      <alignment horizontal="distributed" vertical="center"/>
      <protection/>
    </xf>
    <xf numFmtId="0" fontId="86" fillId="35" borderId="61" xfId="64" applyFont="1" applyFill="1" applyBorder="1" applyAlignment="1">
      <alignment horizontal="distributed" vertical="center"/>
      <protection/>
    </xf>
    <xf numFmtId="0" fontId="86" fillId="35" borderId="58" xfId="64" applyFont="1" applyFill="1" applyBorder="1" applyAlignment="1">
      <alignment horizontal="center" vertical="center"/>
      <protection/>
    </xf>
    <xf numFmtId="0" fontId="86" fillId="35" borderId="61" xfId="64" applyFont="1" applyFill="1" applyBorder="1" applyAlignment="1">
      <alignment horizontal="center" vertical="center"/>
      <protection/>
    </xf>
    <xf numFmtId="0" fontId="86" fillId="35" borderId="182" xfId="64" applyFont="1" applyFill="1" applyBorder="1" applyAlignment="1">
      <alignment horizontal="center" vertical="center"/>
      <protection/>
    </xf>
    <xf numFmtId="0" fontId="86" fillId="35" borderId="114" xfId="64" applyFont="1" applyFill="1" applyBorder="1" applyAlignment="1">
      <alignment horizontal="center" vertical="center"/>
      <protection/>
    </xf>
    <xf numFmtId="0" fontId="86" fillId="35" borderId="149" xfId="64" applyFont="1" applyFill="1" applyBorder="1" applyAlignment="1">
      <alignment horizontal="center" vertical="center"/>
      <protection/>
    </xf>
    <xf numFmtId="0" fontId="86" fillId="35" borderId="127" xfId="64" applyFont="1" applyFill="1" applyBorder="1" applyAlignment="1">
      <alignment horizontal="center" vertical="center"/>
      <protection/>
    </xf>
    <xf numFmtId="0" fontId="86" fillId="35" borderId="105" xfId="64" applyFont="1" applyFill="1" applyBorder="1" applyAlignment="1">
      <alignment horizontal="center" vertical="center"/>
      <protection/>
    </xf>
    <xf numFmtId="0" fontId="86" fillId="35" borderId="29" xfId="64" applyFont="1" applyFill="1" applyBorder="1" applyAlignment="1">
      <alignment horizontal="center" vertical="center"/>
      <protection/>
    </xf>
    <xf numFmtId="0" fontId="86" fillId="35" borderId="23" xfId="64" applyFont="1" applyFill="1" applyBorder="1" applyAlignment="1">
      <alignment horizontal="center" vertical="center"/>
      <protection/>
    </xf>
    <xf numFmtId="0" fontId="86" fillId="35" borderId="30" xfId="64" applyFont="1" applyFill="1" applyBorder="1" applyAlignment="1">
      <alignment horizontal="center" vertical="center"/>
      <protection/>
    </xf>
    <xf numFmtId="0" fontId="61" fillId="35" borderId="0" xfId="64" applyFont="1" applyFill="1" applyAlignment="1" quotePrefix="1">
      <alignment horizontal="center" vertical="center"/>
      <protection/>
    </xf>
    <xf numFmtId="0" fontId="52" fillId="35" borderId="0" xfId="64" applyFont="1" applyFill="1" applyAlignment="1">
      <alignment horizontal="right" vertical="top"/>
      <protection/>
    </xf>
    <xf numFmtId="0" fontId="3" fillId="0" borderId="57" xfId="64" applyFont="1" applyBorder="1">
      <alignment vertical="center"/>
      <protection/>
    </xf>
    <xf numFmtId="0" fontId="3" fillId="0" borderId="0" xfId="64" applyFont="1">
      <alignment vertical="center"/>
      <protection/>
    </xf>
    <xf numFmtId="0" fontId="3" fillId="0" borderId="158" xfId="64" applyFont="1" applyBorder="1">
      <alignment vertical="center"/>
      <protection/>
    </xf>
    <xf numFmtId="0" fontId="3" fillId="0" borderId="66" xfId="64" applyFont="1" applyBorder="1">
      <alignment vertical="center"/>
      <protection/>
    </xf>
    <xf numFmtId="0" fontId="3" fillId="0" borderId="16" xfId="64" applyFont="1" applyBorder="1">
      <alignment vertical="center"/>
      <protection/>
    </xf>
    <xf numFmtId="0" fontId="12" fillId="0" borderId="146" xfId="64" applyFont="1" applyBorder="1">
      <alignment vertical="center"/>
      <protection/>
    </xf>
    <xf numFmtId="0" fontId="12" fillId="0" borderId="34" xfId="64" applyFont="1" applyBorder="1">
      <alignment vertical="center"/>
      <protection/>
    </xf>
    <xf numFmtId="0" fontId="12" fillId="0" borderId="120" xfId="64" applyFont="1" applyBorder="1">
      <alignment vertical="center"/>
      <protection/>
    </xf>
    <xf numFmtId="0" fontId="56" fillId="35" borderId="0" xfId="64" applyFont="1" applyFill="1" applyAlignment="1">
      <alignment vertical="center" wrapText="1"/>
      <protection/>
    </xf>
    <xf numFmtId="0" fontId="45" fillId="35" borderId="0" xfId="64" applyFont="1" applyFill="1" applyAlignment="1">
      <alignment horizontal="center" vertical="center"/>
      <protection/>
    </xf>
    <xf numFmtId="0" fontId="29" fillId="35" borderId="0" xfId="0" applyFont="1" applyFill="1" applyAlignment="1">
      <alignment vertical="center" wrapText="1"/>
    </xf>
    <xf numFmtId="0" fontId="62" fillId="0" borderId="0" xfId="64" applyFont="1" applyAlignment="1">
      <alignment horizontal="left" vertical="center" indent="1" shrinkToFit="1"/>
      <protection/>
    </xf>
    <xf numFmtId="0" fontId="31" fillId="33" borderId="216" xfId="0" applyFont="1" applyFill="1" applyBorder="1" applyAlignment="1">
      <alignment vertical="center" wrapText="1"/>
    </xf>
    <xf numFmtId="0" fontId="31" fillId="33" borderId="0" xfId="0" applyFont="1" applyFill="1" applyAlignment="1">
      <alignment vertical="center" wrapText="1"/>
    </xf>
    <xf numFmtId="0" fontId="30" fillId="34" borderId="216" xfId="0" applyFont="1" applyFill="1" applyBorder="1" applyAlignment="1">
      <alignment vertical="center"/>
    </xf>
    <xf numFmtId="0" fontId="30" fillId="34" borderId="0" xfId="0" applyFont="1" applyFill="1" applyAlignment="1">
      <alignment vertical="center"/>
    </xf>
    <xf numFmtId="0" fontId="111" fillId="0" borderId="0" xfId="64" applyFont="1" applyAlignment="1">
      <alignment vertical="center" wrapText="1"/>
      <protection/>
    </xf>
    <xf numFmtId="0" fontId="19" fillId="0" borderId="0" xfId="0" applyFont="1" applyAlignment="1">
      <alignment vertical="center"/>
    </xf>
    <xf numFmtId="0" fontId="5" fillId="35" borderId="0" xfId="64" applyFont="1" applyFill="1" applyAlignment="1">
      <alignment horizontal="right" vertical="center"/>
      <protection/>
    </xf>
    <xf numFmtId="0" fontId="62" fillId="35" borderId="0" xfId="64" applyFont="1" applyFill="1" applyAlignment="1">
      <alignment horizontal="left" vertical="center" indent="1" shrinkToFit="1"/>
      <protection/>
    </xf>
    <xf numFmtId="49" fontId="62" fillId="35" borderId="0" xfId="64" applyNumberFormat="1" applyFont="1" applyFill="1" applyAlignment="1">
      <alignment horizontal="left" vertical="center" indent="1" shrinkToFit="1"/>
      <protection/>
    </xf>
    <xf numFmtId="49" fontId="62" fillId="35" borderId="0" xfId="64" applyNumberFormat="1" applyFont="1" applyFill="1" applyAlignment="1">
      <alignment horizontal="center" vertical="center" shrinkToFit="1"/>
      <protection/>
    </xf>
    <xf numFmtId="0" fontId="62" fillId="35" borderId="0" xfId="64" applyFont="1" applyFill="1" applyAlignment="1">
      <alignment horizontal="center" vertical="center" shrinkToFit="1"/>
      <protection/>
    </xf>
    <xf numFmtId="38" fontId="63" fillId="35" borderId="64" xfId="49" applyFont="1" applyFill="1" applyBorder="1" applyAlignment="1" quotePrefix="1">
      <alignment horizontal="right" vertical="center"/>
    </xf>
    <xf numFmtId="38" fontId="63" fillId="35" borderId="65" xfId="49" applyFont="1" applyFill="1" applyBorder="1" applyAlignment="1">
      <alignment horizontal="right" vertical="center"/>
    </xf>
    <xf numFmtId="0" fontId="62" fillId="0" borderId="0" xfId="64" applyFont="1" applyAlignment="1">
      <alignment horizontal="center" vertical="center" shrinkToFit="1"/>
      <protection/>
    </xf>
    <xf numFmtId="0" fontId="63" fillId="0" borderId="0" xfId="64" applyFont="1" applyAlignment="1">
      <alignment horizontal="left" vertical="center" indent="1"/>
      <protection/>
    </xf>
    <xf numFmtId="0" fontId="61" fillId="0" borderId="0" xfId="64" applyFont="1" applyAlignment="1" quotePrefix="1">
      <alignment horizontal="center" vertical="center"/>
      <protection/>
    </xf>
    <xf numFmtId="0" fontId="12" fillId="35" borderId="106" xfId="64" applyFont="1" applyFill="1" applyBorder="1" applyAlignment="1">
      <alignment horizontal="center" vertical="center" textRotation="255"/>
      <protection/>
    </xf>
    <xf numFmtId="0" fontId="12" fillId="35" borderId="29" xfId="64" applyFont="1" applyFill="1" applyBorder="1" applyAlignment="1">
      <alignment horizontal="center" vertical="center" textRotation="255"/>
      <protection/>
    </xf>
    <xf numFmtId="0" fontId="12" fillId="35" borderId="127" xfId="64" applyFont="1" applyFill="1" applyBorder="1" applyAlignment="1">
      <alignment horizontal="center" vertical="center"/>
      <protection/>
    </xf>
    <xf numFmtId="0" fontId="12" fillId="35" borderId="23" xfId="64" applyFont="1" applyFill="1" applyBorder="1" applyAlignment="1">
      <alignment horizontal="center" vertical="center"/>
      <protection/>
    </xf>
    <xf numFmtId="0" fontId="12" fillId="35" borderId="150" xfId="64" applyFont="1" applyFill="1" applyBorder="1" applyAlignment="1">
      <alignment horizontal="center" vertical="center" wrapText="1"/>
      <protection/>
    </xf>
    <xf numFmtId="0" fontId="12" fillId="35" borderId="143" xfId="64" applyFont="1" applyFill="1" applyBorder="1" applyAlignment="1">
      <alignment horizontal="center" vertical="center" wrapText="1"/>
      <protection/>
    </xf>
    <xf numFmtId="0" fontId="12" fillId="35" borderId="15" xfId="64" applyFont="1" applyFill="1" applyBorder="1" applyAlignment="1">
      <alignment horizontal="center" vertical="center" wrapText="1"/>
      <protection/>
    </xf>
    <xf numFmtId="0" fontId="12" fillId="35" borderId="147" xfId="64" applyFont="1" applyFill="1" applyBorder="1" applyAlignment="1">
      <alignment horizontal="center" vertical="center" wrapText="1"/>
      <protection/>
    </xf>
    <xf numFmtId="0" fontId="12" fillId="35" borderId="148" xfId="64" applyFont="1" applyFill="1" applyBorder="1" applyAlignment="1">
      <alignment horizontal="center" vertical="center" textRotation="255" shrinkToFit="1"/>
      <protection/>
    </xf>
    <xf numFmtId="0" fontId="12" fillId="35" borderId="24" xfId="64" applyFont="1" applyFill="1" applyBorder="1" applyAlignment="1">
      <alignment horizontal="center" vertical="center" textRotation="255" shrinkToFit="1"/>
      <protection/>
    </xf>
    <xf numFmtId="0" fontId="219" fillId="35" borderId="0" xfId="0" applyFont="1" applyFill="1" applyAlignment="1">
      <alignment horizontal="center" vertical="center"/>
    </xf>
    <xf numFmtId="0" fontId="24" fillId="35" borderId="0" xfId="64" applyFont="1" applyFill="1" applyAlignment="1">
      <alignment horizontal="center" vertical="center"/>
      <protection/>
    </xf>
    <xf numFmtId="0" fontId="1" fillId="35" borderId="0" xfId="64" applyFill="1" applyAlignment="1">
      <alignment horizontal="distributed" vertical="center"/>
      <protection/>
    </xf>
    <xf numFmtId="0" fontId="61" fillId="35" borderId="225" xfId="64" applyFont="1" applyFill="1" applyBorder="1" applyAlignment="1" quotePrefix="1">
      <alignment horizontal="center" vertical="center"/>
      <protection/>
    </xf>
    <xf numFmtId="0" fontId="61" fillId="35" borderId="225" xfId="64" applyFont="1" applyFill="1" applyBorder="1" applyAlignment="1">
      <alignment horizontal="center" vertical="center"/>
      <protection/>
    </xf>
    <xf numFmtId="0" fontId="16" fillId="35" borderId="0" xfId="64" applyFont="1" applyFill="1" applyAlignment="1">
      <alignment horizontal="right" vertical="center" textRotation="255" wrapText="1"/>
      <protection/>
    </xf>
    <xf numFmtId="0" fontId="16" fillId="35" borderId="16" xfId="64" applyFont="1" applyFill="1" applyBorder="1" applyAlignment="1">
      <alignment horizontal="right" vertical="center" textRotation="255" wrapText="1"/>
      <protection/>
    </xf>
    <xf numFmtId="0" fontId="44" fillId="35" borderId="0" xfId="64" applyFont="1" applyFill="1" applyAlignment="1">
      <alignment horizontal="center" vertical="center"/>
      <protection/>
    </xf>
    <xf numFmtId="0" fontId="61" fillId="0" borderId="148" xfId="64" applyFont="1" applyBorder="1" applyAlignment="1">
      <alignment vertical="center" shrinkToFit="1"/>
      <protection/>
    </xf>
    <xf numFmtId="0" fontId="61" fillId="0" borderId="58" xfId="64" applyFont="1" applyBorder="1" applyAlignment="1">
      <alignment vertical="center" shrinkToFit="1"/>
      <protection/>
    </xf>
    <xf numFmtId="0" fontId="61" fillId="0" borderId="114" xfId="64" applyFont="1" applyBorder="1" applyAlignment="1">
      <alignment vertical="center" shrinkToFit="1"/>
      <protection/>
    </xf>
    <xf numFmtId="0" fontId="12" fillId="35" borderId="106" xfId="64" applyFont="1" applyFill="1" applyBorder="1" applyAlignment="1">
      <alignment vertical="center" textRotation="255"/>
      <protection/>
    </xf>
    <xf numFmtId="0" fontId="12" fillId="35" borderId="28" xfId="64" applyFont="1" applyFill="1" applyBorder="1" applyAlignment="1">
      <alignment vertical="center" textRotation="255"/>
      <protection/>
    </xf>
    <xf numFmtId="0" fontId="12" fillId="35" borderId="29" xfId="64" applyFont="1" applyFill="1" applyBorder="1" applyAlignment="1">
      <alignment vertical="center" textRotation="255"/>
      <protection/>
    </xf>
    <xf numFmtId="49" fontId="63" fillId="0" borderId="109" xfId="64" applyNumberFormat="1" applyFont="1" applyBorder="1" applyAlignment="1">
      <alignment horizontal="left" vertical="center" indent="1"/>
      <protection/>
    </xf>
    <xf numFmtId="0" fontId="63" fillId="0" borderId="96" xfId="64" applyFont="1" applyBorder="1" applyAlignment="1">
      <alignment horizontal="left" vertical="center" indent="1"/>
      <protection/>
    </xf>
    <xf numFmtId="0" fontId="12" fillId="35" borderId="10" xfId="64" applyFont="1" applyFill="1" applyBorder="1" applyAlignment="1">
      <alignment horizontal="distributed" vertical="center" wrapText="1"/>
      <protection/>
    </xf>
    <xf numFmtId="0" fontId="12" fillId="0" borderId="14" xfId="64" applyFont="1" applyBorder="1" applyAlignment="1">
      <alignment horizontal="right" vertical="center"/>
      <protection/>
    </xf>
    <xf numFmtId="0" fontId="12" fillId="0" borderId="38" xfId="64" applyFont="1" applyBorder="1" applyAlignment="1">
      <alignment horizontal="right" vertical="center"/>
      <protection/>
    </xf>
    <xf numFmtId="0" fontId="12" fillId="35" borderId="127" xfId="64" applyFont="1" applyFill="1" applyBorder="1" applyAlignment="1">
      <alignment horizontal="distributed" vertical="center" wrapText="1"/>
      <protection/>
    </xf>
    <xf numFmtId="0" fontId="12" fillId="35" borderId="105" xfId="64" applyFont="1" applyFill="1" applyBorder="1" applyAlignment="1">
      <alignment horizontal="center" vertical="center" textRotation="255" shrinkToFit="1"/>
      <protection/>
    </xf>
    <xf numFmtId="0" fontId="12" fillId="35" borderId="30" xfId="64" applyFont="1" applyFill="1" applyBorder="1" applyAlignment="1">
      <alignment horizontal="center" vertical="center" textRotation="255" shrinkToFit="1"/>
      <protection/>
    </xf>
    <xf numFmtId="0" fontId="63" fillId="35" borderId="127" xfId="64" applyFont="1" applyFill="1" applyBorder="1" applyAlignment="1" applyProtection="1">
      <alignment horizontal="center" vertical="center" shrinkToFit="1"/>
      <protection locked="0"/>
    </xf>
    <xf numFmtId="0" fontId="12" fillId="35" borderId="109" xfId="64" applyFont="1" applyFill="1" applyBorder="1" applyAlignment="1">
      <alignment horizontal="distributed" vertical="center" wrapText="1"/>
      <protection/>
    </xf>
    <xf numFmtId="0" fontId="12" fillId="35" borderId="96" xfId="64" applyFont="1" applyFill="1" applyBorder="1" applyAlignment="1">
      <alignment horizontal="distributed" vertical="center" wrapText="1"/>
      <protection/>
    </xf>
    <xf numFmtId="0" fontId="12" fillId="35" borderId="156" xfId="64" applyFont="1" applyFill="1" applyBorder="1" applyAlignment="1">
      <alignment horizontal="distributed" vertical="center" wrapText="1"/>
      <protection/>
    </xf>
    <xf numFmtId="0" fontId="12" fillId="35" borderId="19" xfId="64" applyFont="1" applyFill="1" applyBorder="1" applyAlignment="1">
      <alignment horizontal="distributed" vertical="center" wrapText="1"/>
      <protection/>
    </xf>
    <xf numFmtId="0" fontId="12" fillId="35" borderId="37" xfId="64" applyFont="1" applyFill="1" applyBorder="1" applyAlignment="1">
      <alignment horizontal="distributed" vertical="center" wrapText="1"/>
      <protection/>
    </xf>
    <xf numFmtId="0" fontId="12" fillId="35" borderId="159" xfId="64" applyFont="1" applyFill="1" applyBorder="1" applyAlignment="1">
      <alignment horizontal="distributed" vertical="center" wrapText="1"/>
      <protection/>
    </xf>
    <xf numFmtId="49" fontId="62" fillId="0" borderId="109" xfId="64" applyNumberFormat="1" applyFont="1" applyBorder="1" applyAlignment="1">
      <alignment vertical="center" shrinkToFit="1"/>
      <protection/>
    </xf>
    <xf numFmtId="0" fontId="62" fillId="0" borderId="96" xfId="64" applyFont="1" applyBorder="1" applyAlignment="1">
      <alignment vertical="center" shrinkToFit="1"/>
      <protection/>
    </xf>
    <xf numFmtId="0" fontId="62" fillId="0" borderId="33" xfId="64" applyFont="1" applyBorder="1" applyAlignment="1">
      <alignment vertical="center" shrinkToFit="1"/>
      <protection/>
    </xf>
    <xf numFmtId="49" fontId="62" fillId="0" borderId="19" xfId="64" applyNumberFormat="1" applyFont="1" applyBorder="1" applyAlignment="1">
      <alignment horizontal="center" vertical="center" shrinkToFit="1"/>
      <protection/>
    </xf>
    <xf numFmtId="0" fontId="62" fillId="0" borderId="37" xfId="64" applyFont="1" applyBorder="1" applyAlignment="1">
      <alignment horizontal="center" vertical="center" shrinkToFit="1"/>
      <protection/>
    </xf>
    <xf numFmtId="0" fontId="62" fillId="0" borderId="121" xfId="64" applyFont="1" applyBorder="1" applyAlignment="1">
      <alignment horizontal="center" vertical="center" shrinkToFit="1"/>
      <protection/>
    </xf>
    <xf numFmtId="0" fontId="61" fillId="0" borderId="16" xfId="64" applyFont="1" applyBorder="1" applyAlignment="1" quotePrefix="1">
      <alignment horizontal="center" vertical="center"/>
      <protection/>
    </xf>
    <xf numFmtId="0" fontId="61" fillId="0" borderId="16" xfId="64" applyFont="1" applyBorder="1" applyAlignment="1">
      <alignment horizontal="center" vertical="center"/>
      <protection/>
    </xf>
    <xf numFmtId="0" fontId="12" fillId="35" borderId="15" xfId="64" applyFont="1" applyFill="1" applyBorder="1" applyAlignment="1">
      <alignment horizontal="distributed" vertical="center" wrapText="1"/>
      <protection/>
    </xf>
    <xf numFmtId="0" fontId="12" fillId="35" borderId="16" xfId="64" applyFont="1" applyFill="1" applyBorder="1" applyAlignment="1">
      <alignment horizontal="distributed" vertical="center" wrapText="1"/>
      <protection/>
    </xf>
    <xf numFmtId="0" fontId="12" fillId="35" borderId="147" xfId="64" applyFont="1" applyFill="1" applyBorder="1" applyAlignment="1">
      <alignment horizontal="distributed" vertical="center" wrapText="1"/>
      <protection/>
    </xf>
    <xf numFmtId="0" fontId="63" fillId="35" borderId="18" xfId="64" applyFont="1" applyFill="1" applyBorder="1" applyAlignment="1" applyProtection="1">
      <alignment horizontal="center" vertical="center" shrinkToFit="1"/>
      <protection locked="0"/>
    </xf>
    <xf numFmtId="0" fontId="63" fillId="35" borderId="148" xfId="64" applyFont="1" applyFill="1" applyBorder="1" applyProtection="1">
      <alignment vertical="center"/>
      <protection locked="0"/>
    </xf>
    <xf numFmtId="0" fontId="63" fillId="35" borderId="58" xfId="64" applyFont="1" applyFill="1" applyBorder="1" applyProtection="1">
      <alignment vertical="center"/>
      <protection locked="0"/>
    </xf>
    <xf numFmtId="0" fontId="63" fillId="35" borderId="149" xfId="64" applyFont="1" applyFill="1" applyBorder="1" applyProtection="1">
      <alignment vertical="center"/>
      <protection locked="0"/>
    </xf>
    <xf numFmtId="0" fontId="63" fillId="35" borderId="10" xfId="64" applyFont="1" applyFill="1" applyBorder="1" applyAlignment="1" applyProtection="1">
      <alignment horizontal="center" vertical="center" shrinkToFit="1"/>
      <protection locked="0"/>
    </xf>
    <xf numFmtId="0" fontId="63" fillId="35" borderId="21" xfId="64" applyFont="1" applyFill="1" applyBorder="1" applyProtection="1">
      <alignment vertical="center"/>
      <protection locked="0"/>
    </xf>
    <xf numFmtId="0" fontId="63" fillId="35" borderId="14" xfId="64" applyFont="1" applyFill="1" applyBorder="1" applyProtection="1">
      <alignment vertical="center"/>
      <protection locked="0"/>
    </xf>
    <xf numFmtId="0" fontId="63" fillId="35" borderId="35" xfId="64" applyFont="1" applyFill="1" applyBorder="1" applyProtection="1">
      <alignment vertical="center"/>
      <protection locked="0"/>
    </xf>
    <xf numFmtId="0" fontId="63" fillId="35" borderId="10" xfId="64" applyFont="1" applyFill="1" applyBorder="1" applyAlignment="1" applyProtection="1" quotePrefix="1">
      <alignment horizontal="center" vertical="center" shrinkToFit="1"/>
      <protection locked="0"/>
    </xf>
    <xf numFmtId="0" fontId="8" fillId="35" borderId="0" xfId="64" applyFont="1" applyFill="1" applyAlignment="1">
      <alignment vertical="center" wrapText="1"/>
      <protection/>
    </xf>
    <xf numFmtId="0" fontId="63" fillId="35" borderId="24" xfId="64" applyFont="1" applyFill="1" applyBorder="1" applyProtection="1">
      <alignment vertical="center"/>
      <protection locked="0"/>
    </xf>
    <xf numFmtId="0" fontId="63" fillId="35" borderId="61" xfId="64" applyFont="1" applyFill="1" applyBorder="1" applyProtection="1">
      <alignment vertical="center"/>
      <protection locked="0"/>
    </xf>
    <xf numFmtId="0" fontId="63" fillId="35" borderId="36" xfId="64" applyFont="1" applyFill="1" applyBorder="1" applyProtection="1">
      <alignment vertical="center"/>
      <protection locked="0"/>
    </xf>
    <xf numFmtId="0" fontId="63" fillId="35" borderId="23" xfId="64" applyFont="1" applyFill="1" applyBorder="1" applyAlignment="1" applyProtection="1" quotePrefix="1">
      <alignment horizontal="center" vertical="center" shrinkToFit="1"/>
      <protection locked="0"/>
    </xf>
    <xf numFmtId="0" fontId="63" fillId="35" borderId="23" xfId="64" applyFont="1" applyFill="1" applyBorder="1" applyAlignment="1" applyProtection="1">
      <alignment horizontal="center" vertical="center" shrinkToFit="1"/>
      <protection locked="0"/>
    </xf>
    <xf numFmtId="0" fontId="3" fillId="35" borderId="107" xfId="64" applyFont="1" applyFill="1" applyBorder="1" applyAlignment="1">
      <alignment horizontal="center" vertical="center"/>
      <protection/>
    </xf>
    <xf numFmtId="0" fontId="3" fillId="35" borderId="126" xfId="64" applyFont="1" applyFill="1" applyBorder="1" applyAlignment="1">
      <alignment horizontal="center" vertical="center"/>
      <protection/>
    </xf>
    <xf numFmtId="0" fontId="63" fillId="0" borderId="108" xfId="64" applyFont="1" applyBorder="1" applyAlignment="1" applyProtection="1" quotePrefix="1">
      <alignment horizontal="right" vertical="center"/>
      <protection locked="0"/>
    </xf>
    <xf numFmtId="0" fontId="63" fillId="0" borderId="65" xfId="64" applyFont="1" applyBorder="1" applyAlignment="1" applyProtection="1">
      <alignment horizontal="right" vertical="center"/>
      <protection locked="0"/>
    </xf>
    <xf numFmtId="0" fontId="8" fillId="35" borderId="0" xfId="64" applyFont="1" applyFill="1">
      <alignment vertical="center"/>
      <protection/>
    </xf>
    <xf numFmtId="0" fontId="61" fillId="35" borderId="148" xfId="64" applyFont="1" applyFill="1" applyBorder="1" applyAlignment="1">
      <alignment vertical="center" shrinkToFit="1"/>
      <protection/>
    </xf>
    <xf numFmtId="0" fontId="62" fillId="0" borderId="109" xfId="64" applyFont="1" applyBorder="1" applyAlignment="1">
      <alignment vertical="center" shrinkToFit="1"/>
      <protection/>
    </xf>
    <xf numFmtId="0" fontId="62" fillId="0" borderId="19" xfId="64" applyFont="1" applyBorder="1" applyAlignment="1">
      <alignment horizontal="center" vertical="center" shrinkToFit="1"/>
      <protection/>
    </xf>
    <xf numFmtId="0" fontId="63" fillId="0" borderId="109" xfId="64" applyFont="1" applyBorder="1" applyAlignment="1">
      <alignment horizontal="left" vertical="center" indent="1"/>
      <protection/>
    </xf>
    <xf numFmtId="0" fontId="63" fillId="35" borderId="21" xfId="64" applyFont="1" applyFill="1" applyBorder="1" applyAlignment="1" applyProtection="1">
      <alignment horizontal="center" vertical="center" shrinkToFit="1"/>
      <protection locked="0"/>
    </xf>
    <xf numFmtId="0" fontId="63" fillId="35" borderId="35" xfId="64" applyFont="1" applyFill="1" applyBorder="1" applyAlignment="1" applyProtection="1">
      <alignment horizontal="center" vertical="center" shrinkToFit="1"/>
      <protection locked="0"/>
    </xf>
    <xf numFmtId="0" fontId="63" fillId="35" borderId="21" xfId="64" applyFont="1" applyFill="1" applyBorder="1" applyAlignment="1" applyProtection="1" quotePrefix="1">
      <alignment horizontal="center" vertical="center" shrinkToFit="1"/>
      <protection locked="0"/>
    </xf>
    <xf numFmtId="0" fontId="63" fillId="35" borderId="35" xfId="64" applyFont="1" applyFill="1" applyBorder="1" applyAlignment="1" applyProtection="1" quotePrefix="1">
      <alignment horizontal="center" vertical="center" shrinkToFit="1"/>
      <protection locked="0"/>
    </xf>
    <xf numFmtId="0" fontId="63" fillId="35" borderId="24" xfId="64" applyFont="1" applyFill="1" applyBorder="1" applyAlignment="1" applyProtection="1">
      <alignment horizontal="center" vertical="center" shrinkToFit="1"/>
      <protection locked="0"/>
    </xf>
    <xf numFmtId="0" fontId="63" fillId="35" borderId="36" xfId="64" applyFont="1" applyFill="1" applyBorder="1" applyAlignment="1" applyProtection="1">
      <alignment horizontal="center" vertical="center" shrinkToFit="1"/>
      <protection locked="0"/>
    </xf>
    <xf numFmtId="0" fontId="63" fillId="35" borderId="24" xfId="64" applyFont="1" applyFill="1" applyBorder="1" applyAlignment="1" applyProtection="1" quotePrefix="1">
      <alignment horizontal="center" vertical="center" shrinkToFit="1"/>
      <protection locked="0"/>
    </xf>
    <xf numFmtId="0" fontId="63" fillId="35" borderId="36" xfId="64" applyFont="1" applyFill="1" applyBorder="1" applyAlignment="1" applyProtection="1" quotePrefix="1">
      <alignment horizontal="center" vertical="center" shrinkToFit="1"/>
      <protection locked="0"/>
    </xf>
    <xf numFmtId="49" fontId="61" fillId="0" borderId="16" xfId="64" applyNumberFormat="1" applyFont="1" applyBorder="1" applyAlignment="1" quotePrefix="1">
      <alignment horizontal="center" vertical="center"/>
      <protection/>
    </xf>
    <xf numFmtId="0" fontId="127" fillId="41" borderId="0" xfId="0" applyFont="1" applyFill="1" applyAlignment="1">
      <alignment horizontal="left" vertical="center"/>
    </xf>
    <xf numFmtId="0" fontId="63" fillId="35" borderId="18" xfId="64" applyFont="1" applyFill="1" applyBorder="1" applyAlignment="1">
      <alignment horizontal="center" vertical="center" shrinkToFit="1"/>
      <protection/>
    </xf>
    <xf numFmtId="0" fontId="63" fillId="35" borderId="148" xfId="64" applyFont="1" applyFill="1" applyBorder="1">
      <alignment vertical="center"/>
      <protection/>
    </xf>
    <xf numFmtId="0" fontId="63" fillId="35" borderId="58" xfId="64" applyFont="1" applyFill="1" applyBorder="1">
      <alignment vertical="center"/>
      <protection/>
    </xf>
    <xf numFmtId="0" fontId="63" fillId="35" borderId="149" xfId="64" applyFont="1" applyFill="1" applyBorder="1">
      <alignment vertical="center"/>
      <protection/>
    </xf>
    <xf numFmtId="0" fontId="63" fillId="35" borderId="21" xfId="64" applyFont="1" applyFill="1" applyBorder="1" applyAlignment="1">
      <alignment horizontal="center" vertical="center" shrinkToFit="1"/>
      <protection/>
    </xf>
    <xf numFmtId="0" fontId="63" fillId="35" borderId="35" xfId="64" applyFont="1" applyFill="1" applyBorder="1" applyAlignment="1">
      <alignment horizontal="center" vertical="center" shrinkToFit="1"/>
      <protection/>
    </xf>
    <xf numFmtId="0" fontId="63" fillId="35" borderId="21" xfId="64" applyFont="1" applyFill="1" applyBorder="1">
      <alignment vertical="center"/>
      <protection/>
    </xf>
    <xf numFmtId="0" fontId="63" fillId="35" borderId="14" xfId="64" applyFont="1" applyFill="1" applyBorder="1">
      <alignment vertical="center"/>
      <protection/>
    </xf>
    <xf numFmtId="0" fontId="63" fillId="35" borderId="35" xfId="64" applyFont="1" applyFill="1" applyBorder="1">
      <alignment vertical="center"/>
      <protection/>
    </xf>
    <xf numFmtId="0" fontId="63" fillId="35" borderId="21" xfId="64" applyFont="1" applyFill="1" applyBorder="1" applyAlignment="1" quotePrefix="1">
      <alignment horizontal="center" vertical="center" shrinkToFit="1"/>
      <protection/>
    </xf>
    <xf numFmtId="0" fontId="63" fillId="35" borderId="35" xfId="64" applyFont="1" applyFill="1" applyBorder="1" applyAlignment="1" quotePrefix="1">
      <alignment horizontal="center" vertical="center" shrinkToFit="1"/>
      <protection/>
    </xf>
    <xf numFmtId="0" fontId="228" fillId="35" borderId="0" xfId="64" applyFont="1" applyFill="1" applyAlignment="1">
      <alignment vertical="center" wrapText="1"/>
      <protection/>
    </xf>
    <xf numFmtId="0" fontId="56" fillId="35" borderId="226" xfId="64" applyFont="1" applyFill="1" applyBorder="1" applyAlignment="1">
      <alignment vertical="center" wrapText="1"/>
      <protection/>
    </xf>
    <xf numFmtId="0" fontId="63" fillId="35" borderId="24" xfId="64" applyFont="1" applyFill="1" applyBorder="1" applyAlignment="1">
      <alignment horizontal="center" vertical="center" shrinkToFit="1"/>
      <protection/>
    </xf>
    <xf numFmtId="0" fontId="63" fillId="35" borderId="36" xfId="64" applyFont="1" applyFill="1" applyBorder="1" applyAlignment="1">
      <alignment horizontal="center" vertical="center" shrinkToFit="1"/>
      <protection/>
    </xf>
    <xf numFmtId="0" fontId="63" fillId="35" borderId="24" xfId="64" applyFont="1" applyFill="1" applyBorder="1">
      <alignment vertical="center"/>
      <protection/>
    </xf>
    <xf numFmtId="0" fontId="63" fillId="35" borderId="61" xfId="64" applyFont="1" applyFill="1" applyBorder="1">
      <alignment vertical="center"/>
      <protection/>
    </xf>
    <xf numFmtId="0" fontId="63" fillId="35" borderId="36" xfId="64" applyFont="1" applyFill="1" applyBorder="1">
      <alignment vertical="center"/>
      <protection/>
    </xf>
    <xf numFmtId="0" fontId="63" fillId="35" borderId="24" xfId="64" applyFont="1" applyFill="1" applyBorder="1" applyAlignment="1" quotePrefix="1">
      <alignment horizontal="center" vertical="center" shrinkToFit="1"/>
      <protection/>
    </xf>
    <xf numFmtId="0" fontId="63" fillId="35" borderId="36" xfId="64" applyFont="1" applyFill="1" applyBorder="1" applyAlignment="1" quotePrefix="1">
      <alignment horizontal="center" vertical="center" shrinkToFit="1"/>
      <protection/>
    </xf>
    <xf numFmtId="0" fontId="63" fillId="0" borderId="108" xfId="64" applyFont="1" applyBorder="1" applyAlignment="1" quotePrefix="1">
      <alignment horizontal="right" vertical="center"/>
      <protection/>
    </xf>
    <xf numFmtId="0" fontId="63" fillId="0" borderId="65" xfId="64" applyFont="1" applyBorder="1" applyAlignment="1">
      <alignment horizontal="right" vertical="center"/>
      <protection/>
    </xf>
    <xf numFmtId="0" fontId="72" fillId="35" borderId="0" xfId="63" applyFont="1" applyFill="1">
      <alignment vertical="center"/>
      <protection/>
    </xf>
    <xf numFmtId="0" fontId="62" fillId="0" borderId="57" xfId="63" applyFont="1" applyBorder="1">
      <alignment vertical="center"/>
      <protection/>
    </xf>
    <xf numFmtId="0" fontId="62" fillId="0" borderId="0" xfId="63" applyFont="1">
      <alignment vertical="center"/>
      <protection/>
    </xf>
    <xf numFmtId="0" fontId="62" fillId="0" borderId="158" xfId="63" applyFont="1" applyBorder="1">
      <alignment vertical="center"/>
      <protection/>
    </xf>
    <xf numFmtId="0" fontId="62" fillId="0" borderId="66" xfId="63" applyFont="1" applyBorder="1">
      <alignment vertical="center"/>
      <protection/>
    </xf>
    <xf numFmtId="0" fontId="62" fillId="0" borderId="16" xfId="63" applyFont="1" applyBorder="1">
      <alignment vertical="center"/>
      <protection/>
    </xf>
    <xf numFmtId="0" fontId="62" fillId="0" borderId="17" xfId="63" applyFont="1" applyBorder="1">
      <alignment vertical="center"/>
      <protection/>
    </xf>
    <xf numFmtId="0" fontId="62" fillId="35" borderId="28" xfId="63" applyFont="1" applyFill="1" applyBorder="1" applyAlignment="1" quotePrefix="1">
      <alignment horizontal="center" vertical="center"/>
      <protection/>
    </xf>
    <xf numFmtId="0" fontId="62" fillId="35" borderId="67" xfId="63" applyFont="1" applyFill="1" applyBorder="1" applyAlignment="1" quotePrefix="1">
      <alignment horizontal="center" vertical="center"/>
      <protection/>
    </xf>
    <xf numFmtId="0" fontId="61" fillId="35" borderId="21" xfId="63" applyFont="1" applyFill="1" applyBorder="1" applyAlignment="1">
      <alignment vertical="center" shrinkToFit="1"/>
      <protection/>
    </xf>
    <xf numFmtId="0" fontId="61" fillId="35" borderId="14" xfId="63" applyFont="1" applyFill="1" applyBorder="1" applyAlignment="1">
      <alignment vertical="center" shrinkToFit="1"/>
      <protection/>
    </xf>
    <xf numFmtId="0" fontId="61" fillId="35" borderId="38" xfId="63" applyFont="1" applyFill="1" applyBorder="1" applyAlignment="1">
      <alignment vertical="center" shrinkToFit="1"/>
      <protection/>
    </xf>
    <xf numFmtId="0" fontId="61" fillId="35" borderId="24" xfId="63" applyFont="1" applyFill="1" applyBorder="1" applyAlignment="1">
      <alignment vertical="center" shrinkToFit="1"/>
      <protection/>
    </xf>
    <xf numFmtId="0" fontId="61" fillId="35" borderId="61" xfId="63" applyFont="1" applyFill="1" applyBorder="1" applyAlignment="1">
      <alignment vertical="center" shrinkToFit="1"/>
      <protection/>
    </xf>
    <xf numFmtId="0" fontId="61" fillId="35" borderId="63" xfId="63" applyFont="1" applyFill="1" applyBorder="1" applyAlignment="1">
      <alignment vertical="center" shrinkToFit="1"/>
      <protection/>
    </xf>
    <xf numFmtId="0" fontId="10" fillId="0" borderId="146" xfId="63" applyFont="1" applyBorder="1">
      <alignment vertical="center"/>
      <protection/>
    </xf>
    <xf numFmtId="0" fontId="10" fillId="0" borderId="34" xfId="63" applyFont="1" applyBorder="1">
      <alignment vertical="center"/>
      <protection/>
    </xf>
    <xf numFmtId="0" fontId="10" fillId="0" borderId="120" xfId="63" applyFont="1" applyBorder="1">
      <alignment vertical="center"/>
      <protection/>
    </xf>
    <xf numFmtId="0" fontId="81" fillId="35" borderId="0" xfId="63" applyFont="1" applyFill="1" applyAlignment="1">
      <alignment horizontal="right" vertical="center"/>
      <protection/>
    </xf>
    <xf numFmtId="0" fontId="87" fillId="35" borderId="0" xfId="63" applyFont="1" applyFill="1" applyAlignment="1">
      <alignment horizontal="right" vertical="center" textRotation="255" wrapText="1"/>
      <protection/>
    </xf>
    <xf numFmtId="0" fontId="87" fillId="35" borderId="0" xfId="63" applyFont="1" applyFill="1" applyAlignment="1">
      <alignment horizontal="right" vertical="center" textRotation="255"/>
      <protection/>
    </xf>
    <xf numFmtId="0" fontId="87" fillId="35" borderId="16" xfId="63" applyFont="1" applyFill="1" applyBorder="1" applyAlignment="1">
      <alignment horizontal="right" vertical="center" textRotation="255"/>
      <protection/>
    </xf>
    <xf numFmtId="0" fontId="84" fillId="35" borderId="0" xfId="63" applyFont="1" applyFill="1" applyAlignment="1">
      <alignment horizontal="center" vertical="center"/>
      <protection/>
    </xf>
    <xf numFmtId="0" fontId="14" fillId="35" borderId="182" xfId="63" applyFont="1" applyFill="1" applyBorder="1" applyAlignment="1">
      <alignment horizontal="center" vertical="center"/>
      <protection/>
    </xf>
    <xf numFmtId="0" fontId="14" fillId="35" borderId="58" xfId="63" applyFont="1" applyFill="1" applyBorder="1" applyAlignment="1">
      <alignment horizontal="center" vertical="center"/>
      <protection/>
    </xf>
    <xf numFmtId="0" fontId="61" fillId="35" borderId="182" xfId="63" applyFont="1" applyFill="1" applyBorder="1">
      <alignment vertical="center"/>
      <protection/>
    </xf>
    <xf numFmtId="0" fontId="61" fillId="35" borderId="58" xfId="63" applyFont="1" applyFill="1" applyBorder="1">
      <alignment vertical="center"/>
      <protection/>
    </xf>
    <xf numFmtId="0" fontId="61" fillId="35" borderId="114" xfId="63" applyFont="1" applyFill="1" applyBorder="1">
      <alignment vertical="center"/>
      <protection/>
    </xf>
    <xf numFmtId="0" fontId="14" fillId="35" borderId="66" xfId="63" applyFont="1" applyFill="1" applyBorder="1" applyAlignment="1">
      <alignment horizontal="center" vertical="center"/>
      <protection/>
    </xf>
    <xf numFmtId="0" fontId="14" fillId="35" borderId="16" xfId="63" applyFont="1" applyFill="1" applyBorder="1" applyAlignment="1">
      <alignment horizontal="center" vertical="center"/>
      <protection/>
    </xf>
    <xf numFmtId="0" fontId="63" fillId="0" borderId="160" xfId="63" applyFont="1" applyBorder="1" applyAlignment="1">
      <alignment horizontal="center" vertical="center"/>
      <protection/>
    </xf>
    <xf numFmtId="0" fontId="63" fillId="0" borderId="61" xfId="63" applyFont="1" applyBorder="1" applyAlignment="1">
      <alignment horizontal="center" vertical="center"/>
      <protection/>
    </xf>
    <xf numFmtId="0" fontId="14" fillId="35" borderId="126" xfId="63" applyFont="1" applyFill="1" applyBorder="1" applyAlignment="1">
      <alignment horizontal="center" vertical="center"/>
      <protection/>
    </xf>
    <xf numFmtId="0" fontId="14" fillId="35" borderId="108" xfId="63" applyFont="1" applyFill="1" applyBorder="1" applyAlignment="1">
      <alignment horizontal="center" vertical="center"/>
      <protection/>
    </xf>
    <xf numFmtId="0" fontId="14" fillId="35" borderId="227" xfId="63" applyFont="1" applyFill="1" applyBorder="1" applyAlignment="1">
      <alignment horizontal="center" vertical="center"/>
      <protection/>
    </xf>
    <xf numFmtId="0" fontId="62" fillId="35" borderId="228" xfId="63" applyFont="1" applyFill="1" applyBorder="1" applyAlignment="1" quotePrefix="1">
      <alignment horizontal="center" vertical="center"/>
      <protection/>
    </xf>
    <xf numFmtId="0" fontId="62" fillId="35" borderId="111" xfId="63" applyFont="1" applyFill="1" applyBorder="1" applyAlignment="1" quotePrefix="1">
      <alignment horizontal="center" vertical="center"/>
      <protection/>
    </xf>
    <xf numFmtId="0" fontId="62" fillId="35" borderId="27" xfId="63" applyFont="1" applyFill="1" applyBorder="1" applyAlignment="1" quotePrefix="1">
      <alignment horizontal="center" vertical="center"/>
      <protection/>
    </xf>
    <xf numFmtId="0" fontId="61" fillId="35" borderId="148" xfId="63" applyFont="1" applyFill="1" applyBorder="1" applyAlignment="1">
      <alignment vertical="center" shrinkToFit="1"/>
      <protection/>
    </xf>
    <xf numFmtId="0" fontId="61" fillId="35" borderId="58" xfId="63" applyFont="1" applyFill="1" applyBorder="1" applyAlignment="1">
      <alignment vertical="center" shrinkToFit="1"/>
      <protection/>
    </xf>
    <xf numFmtId="0" fontId="61" fillId="35" borderId="114" xfId="63" applyFont="1" applyFill="1" applyBorder="1" applyAlignment="1">
      <alignment vertical="center" shrinkToFit="1"/>
      <protection/>
    </xf>
    <xf numFmtId="0" fontId="109" fillId="35" borderId="0" xfId="64" applyFont="1" applyFill="1" applyAlignment="1">
      <alignment vertical="center" wrapText="1"/>
      <protection/>
    </xf>
    <xf numFmtId="0" fontId="61" fillId="35" borderId="148" xfId="63" applyFont="1" applyFill="1" applyBorder="1" applyAlignment="1" applyProtection="1">
      <alignment vertical="center" shrinkToFit="1"/>
      <protection locked="0"/>
    </xf>
    <xf numFmtId="0" fontId="61" fillId="35" borderId="58" xfId="63" applyFont="1" applyFill="1" applyBorder="1" applyAlignment="1" applyProtection="1">
      <alignment vertical="center" shrinkToFit="1"/>
      <protection locked="0"/>
    </xf>
    <xf numFmtId="0" fontId="61" fillId="35" borderId="114" xfId="63" applyFont="1" applyFill="1" applyBorder="1" applyAlignment="1" applyProtection="1">
      <alignment vertical="center" shrinkToFit="1"/>
      <protection locked="0"/>
    </xf>
    <xf numFmtId="0" fontId="61" fillId="35" borderId="21" xfId="63" applyFont="1" applyFill="1" applyBorder="1" applyAlignment="1" applyProtection="1">
      <alignment vertical="center" shrinkToFit="1"/>
      <protection locked="0"/>
    </xf>
    <xf numFmtId="0" fontId="61" fillId="35" borderId="14" xfId="63" applyFont="1" applyFill="1" applyBorder="1" applyAlignment="1" applyProtection="1">
      <alignment vertical="center" shrinkToFit="1"/>
      <protection locked="0"/>
    </xf>
    <xf numFmtId="0" fontId="61" fillId="35" borderId="38" xfId="63" applyFont="1" applyFill="1" applyBorder="1" applyAlignment="1" applyProtection="1">
      <alignment vertical="center" shrinkToFit="1"/>
      <protection locked="0"/>
    </xf>
    <xf numFmtId="0" fontId="62" fillId="0" borderId="57" xfId="63" applyFont="1" applyBorder="1" applyProtection="1">
      <alignment vertical="center"/>
      <protection locked="0"/>
    </xf>
    <xf numFmtId="0" fontId="62" fillId="0" borderId="0" xfId="63" applyFont="1" applyProtection="1">
      <alignment vertical="center"/>
      <protection locked="0"/>
    </xf>
    <xf numFmtId="0" fontId="62" fillId="0" borderId="158" xfId="63" applyFont="1" applyBorder="1" applyProtection="1">
      <alignment vertical="center"/>
      <protection locked="0"/>
    </xf>
    <xf numFmtId="0" fontId="62" fillId="0" borderId="16" xfId="63" applyFont="1" applyBorder="1" applyProtection="1">
      <alignment vertical="center"/>
      <protection locked="0"/>
    </xf>
    <xf numFmtId="0" fontId="62" fillId="0" borderId="17" xfId="63" applyFont="1" applyBorder="1" applyProtection="1">
      <alignment vertical="center"/>
      <protection locked="0"/>
    </xf>
    <xf numFmtId="0" fontId="62" fillId="0" borderId="66" xfId="63" applyFont="1" applyBorder="1" applyProtection="1">
      <alignment vertical="center"/>
      <protection locked="0"/>
    </xf>
    <xf numFmtId="0" fontId="229" fillId="0" borderId="0" xfId="0" applyFont="1" applyAlignment="1">
      <alignment vertical="center"/>
    </xf>
    <xf numFmtId="0" fontId="61" fillId="0" borderId="21" xfId="63" applyFont="1" applyBorder="1" applyAlignment="1">
      <alignment vertical="center" shrinkToFit="1"/>
      <protection/>
    </xf>
    <xf numFmtId="0" fontId="61" fillId="0" borderId="14" xfId="63" applyFont="1" applyBorder="1" applyAlignment="1">
      <alignment vertical="center" shrinkToFit="1"/>
      <protection/>
    </xf>
    <xf numFmtId="0" fontId="61" fillId="0" borderId="38" xfId="63" applyFont="1" applyBorder="1" applyAlignment="1">
      <alignment vertical="center" shrinkToFit="1"/>
      <protection/>
    </xf>
    <xf numFmtId="0" fontId="61" fillId="35" borderId="24" xfId="63" applyFont="1" applyFill="1" applyBorder="1" applyAlignment="1" applyProtection="1">
      <alignment vertical="center" shrinkToFit="1"/>
      <protection locked="0"/>
    </xf>
    <xf numFmtId="0" fontId="61" fillId="35" borderId="61" xfId="63" applyFont="1" applyFill="1" applyBorder="1" applyAlignment="1" applyProtection="1">
      <alignment vertical="center" shrinkToFit="1"/>
      <protection locked="0"/>
    </xf>
    <xf numFmtId="0" fontId="61" fillId="35" borderId="63" xfId="63" applyFont="1" applyFill="1" applyBorder="1" applyAlignment="1" applyProtection="1">
      <alignment vertical="center" shrinkToFit="1"/>
      <protection locked="0"/>
    </xf>
    <xf numFmtId="0" fontId="3" fillId="35" borderId="146" xfId="0" applyFont="1" applyFill="1" applyBorder="1" applyAlignment="1">
      <alignment vertical="center"/>
    </xf>
    <xf numFmtId="0" fontId="3" fillId="35" borderId="34" xfId="0" applyFont="1" applyFill="1" applyBorder="1" applyAlignment="1">
      <alignment vertical="center"/>
    </xf>
    <xf numFmtId="0" fontId="3" fillId="35" borderId="146" xfId="0" applyFont="1" applyFill="1" applyBorder="1" applyAlignment="1">
      <alignment horizontal="center" vertical="center" textRotation="255"/>
    </xf>
    <xf numFmtId="0" fontId="3" fillId="35" borderId="66" xfId="0" applyFont="1" applyFill="1" applyBorder="1" applyAlignment="1">
      <alignment horizontal="center" vertical="center" textRotation="255"/>
    </xf>
    <xf numFmtId="0" fontId="3" fillId="35" borderId="150"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120" xfId="0" applyFont="1" applyFill="1" applyBorder="1" applyAlignment="1">
      <alignment horizontal="center" vertical="center"/>
    </xf>
    <xf numFmtId="0" fontId="3" fillId="35" borderId="57" xfId="0" applyFont="1" applyFill="1" applyBorder="1" applyAlignment="1">
      <alignment vertical="center"/>
    </xf>
    <xf numFmtId="0" fontId="3" fillId="35" borderId="0" xfId="0" applyFont="1" applyFill="1" applyAlignment="1">
      <alignment vertical="center"/>
    </xf>
    <xf numFmtId="0" fontId="3" fillId="35" borderId="66" xfId="0" applyFont="1" applyFill="1" applyBorder="1" applyAlignment="1">
      <alignment vertical="center"/>
    </xf>
    <xf numFmtId="0" fontId="3" fillId="35" borderId="16" xfId="0" applyFont="1" applyFill="1" applyBorder="1" applyAlignment="1">
      <alignment vertical="center"/>
    </xf>
    <xf numFmtId="0" fontId="3" fillId="35" borderId="15"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15" xfId="0" applyFont="1" applyFill="1" applyBorder="1" applyAlignment="1">
      <alignment vertical="center"/>
    </xf>
    <xf numFmtId="0" fontId="3" fillId="35" borderId="17" xfId="0" applyFont="1" applyFill="1" applyBorder="1" applyAlignment="1">
      <alignment vertical="center"/>
    </xf>
    <xf numFmtId="38" fontId="41" fillId="0" borderId="64" xfId="49" applyFont="1" applyBorder="1" applyAlignment="1">
      <alignment horizontal="right" vertical="center"/>
    </xf>
    <xf numFmtId="38" fontId="41" fillId="0" borderId="65" xfId="49" applyFont="1" applyBorder="1" applyAlignment="1">
      <alignment horizontal="right" vertical="center"/>
    </xf>
    <xf numFmtId="0" fontId="3" fillId="35" borderId="149" xfId="0" applyFont="1" applyFill="1" applyBorder="1" applyAlignment="1">
      <alignment horizontal="center" vertical="center"/>
    </xf>
    <xf numFmtId="0" fontId="3" fillId="35" borderId="127" xfId="0" applyFont="1" applyFill="1" applyBorder="1" applyAlignment="1">
      <alignment horizontal="center" vertical="center"/>
    </xf>
    <xf numFmtId="0" fontId="3" fillId="35" borderId="105" xfId="0" applyFont="1" applyFill="1" applyBorder="1" applyAlignment="1">
      <alignment horizontal="center" vertical="center"/>
    </xf>
    <xf numFmtId="0" fontId="3" fillId="35" borderId="67" xfId="0" applyFont="1" applyFill="1" applyBorder="1" applyAlignment="1">
      <alignment horizontal="center" vertical="center"/>
    </xf>
    <xf numFmtId="0" fontId="3" fillId="35" borderId="128" xfId="0" applyFont="1" applyFill="1" applyBorder="1" applyAlignment="1">
      <alignment horizontal="center" vertical="center"/>
    </xf>
    <xf numFmtId="0" fontId="3" fillId="35" borderId="25" xfId="0" applyFont="1" applyFill="1" applyBorder="1" applyAlignment="1">
      <alignment horizontal="center" vertical="center"/>
    </xf>
    <xf numFmtId="0" fontId="36" fillId="35" borderId="160" xfId="0" applyFont="1" applyFill="1" applyBorder="1" applyAlignment="1">
      <alignment horizontal="right" vertical="center"/>
    </xf>
    <xf numFmtId="0" fontId="36" fillId="35" borderId="61" xfId="0" applyFont="1" applyFill="1" applyBorder="1" applyAlignment="1">
      <alignment horizontal="right" vertical="center"/>
    </xf>
    <xf numFmtId="0" fontId="41" fillId="0" borderId="64" xfId="0" applyFont="1" applyBorder="1" applyAlignment="1">
      <alignment horizontal="right" vertical="center"/>
    </xf>
    <xf numFmtId="0" fontId="41" fillId="0" borderId="65" xfId="0" applyFont="1" applyBorder="1" applyAlignment="1">
      <alignment horizontal="right" vertical="center"/>
    </xf>
    <xf numFmtId="0" fontId="41" fillId="0" borderId="108" xfId="0" applyFont="1" applyBorder="1" applyAlignment="1">
      <alignment horizontal="right" vertical="center"/>
    </xf>
    <xf numFmtId="0" fontId="3" fillId="35" borderId="182" xfId="0" applyFont="1" applyFill="1" applyBorder="1" applyAlignment="1">
      <alignment vertical="center"/>
    </xf>
    <xf numFmtId="0" fontId="3" fillId="35" borderId="181" xfId="0" applyFont="1" applyFill="1" applyBorder="1" applyAlignment="1">
      <alignment vertical="center"/>
    </xf>
    <xf numFmtId="0" fontId="3" fillId="35" borderId="58" xfId="0" applyFont="1" applyFill="1" applyBorder="1" applyAlignment="1">
      <alignment horizontal="distributed" vertical="center"/>
    </xf>
    <xf numFmtId="0" fontId="3" fillId="35" borderId="96" xfId="0" applyFont="1" applyFill="1" applyBorder="1" applyAlignment="1">
      <alignment horizontal="distributed" vertical="center"/>
    </xf>
    <xf numFmtId="0" fontId="3" fillId="35" borderId="58" xfId="0" applyFont="1" applyFill="1" applyBorder="1" applyAlignment="1">
      <alignment horizontal="center" vertical="center"/>
    </xf>
    <xf numFmtId="0" fontId="3" fillId="35" borderId="96" xfId="0" applyFont="1" applyFill="1" applyBorder="1" applyAlignment="1">
      <alignment horizontal="center" vertical="center"/>
    </xf>
    <xf numFmtId="0" fontId="3" fillId="35" borderId="182" xfId="0" applyFont="1" applyFill="1" applyBorder="1" applyAlignment="1">
      <alignment horizontal="center" vertical="center"/>
    </xf>
    <xf numFmtId="0" fontId="3" fillId="35" borderId="114" xfId="0" applyFont="1" applyFill="1" applyBorder="1" applyAlignment="1">
      <alignment horizontal="center" vertical="center"/>
    </xf>
    <xf numFmtId="0" fontId="34" fillId="35" borderId="0" xfId="0" applyFont="1" applyFill="1" applyAlignment="1">
      <alignment horizontal="center" vertical="center"/>
    </xf>
    <xf numFmtId="0" fontId="3" fillId="0" borderId="0" xfId="0" applyFont="1" applyAlignment="1">
      <alignment vertical="center" shrinkToFit="1"/>
    </xf>
    <xf numFmtId="49" fontId="3" fillId="0" borderId="0" xfId="0" applyNumberFormat="1" applyFont="1" applyAlignment="1">
      <alignment horizontal="left" vertical="center" indent="1" shrinkToFit="1"/>
    </xf>
    <xf numFmtId="0" fontId="3" fillId="0" borderId="0" xfId="0" applyFont="1" applyAlignment="1">
      <alignment horizontal="left" vertical="center" indent="1" shrinkToFit="1"/>
    </xf>
    <xf numFmtId="49"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5" fillId="35" borderId="0" xfId="0" applyFont="1" applyFill="1" applyAlignment="1">
      <alignment horizontal="right" vertical="center"/>
    </xf>
    <xf numFmtId="49" fontId="3" fillId="0" borderId="0" xfId="0" applyNumberFormat="1" applyFont="1" applyAlignment="1">
      <alignment horizontal="left" vertical="center" indent="1"/>
    </xf>
    <xf numFmtId="0" fontId="3" fillId="0" borderId="0" xfId="0" applyFont="1" applyAlignment="1">
      <alignment horizontal="left" vertical="center" indent="1"/>
    </xf>
    <xf numFmtId="0" fontId="33" fillId="0" borderId="0" xfId="0" applyFont="1" applyAlignment="1">
      <alignment vertical="center"/>
    </xf>
    <xf numFmtId="0" fontId="3" fillId="35" borderId="0" xfId="0" applyFont="1" applyFill="1" applyAlignment="1">
      <alignment horizontal="right" vertical="center"/>
    </xf>
    <xf numFmtId="0" fontId="31" fillId="34" borderId="0" xfId="0" applyFont="1" applyFill="1" applyAlignment="1">
      <alignment vertical="center" wrapText="1"/>
    </xf>
    <xf numFmtId="0" fontId="201" fillId="0" borderId="0" xfId="0" applyFont="1" applyAlignment="1">
      <alignment vertical="center" wrapText="1"/>
    </xf>
    <xf numFmtId="0" fontId="31" fillId="34" borderId="0" xfId="0" applyFont="1" applyFill="1" applyAlignment="1">
      <alignment vertical="top" wrapText="1"/>
    </xf>
    <xf numFmtId="0" fontId="98" fillId="0" borderId="0" xfId="0" applyFont="1" applyAlignment="1">
      <alignment vertical="center" wrapText="1"/>
    </xf>
    <xf numFmtId="0" fontId="230" fillId="36" borderId="0" xfId="0" applyFont="1" applyFill="1" applyAlignment="1">
      <alignment horizontal="left" vertical="center" wrapText="1"/>
    </xf>
    <xf numFmtId="0" fontId="45" fillId="35" borderId="0" xfId="0" applyFont="1" applyFill="1" applyAlignment="1">
      <alignment horizontal="distributed" vertical="center"/>
    </xf>
    <xf numFmtId="0" fontId="3" fillId="0" borderId="2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12" fillId="35" borderId="125" xfId="0" applyFont="1" applyFill="1" applyBorder="1" applyAlignment="1">
      <alignment vertical="center"/>
    </xf>
    <xf numFmtId="0" fontId="0" fillId="35" borderId="0" xfId="0" applyFill="1" applyAlignment="1">
      <alignment horizontal="distributed" vertical="center"/>
    </xf>
    <xf numFmtId="0" fontId="12" fillId="0" borderId="127" xfId="0" applyFont="1" applyBorder="1" applyAlignment="1">
      <alignment horizontal="center" vertical="center"/>
    </xf>
    <xf numFmtId="0" fontId="12" fillId="0" borderId="23" xfId="0" applyFont="1" applyBorder="1" applyAlignment="1">
      <alignment horizontal="center" vertical="center"/>
    </xf>
    <xf numFmtId="0" fontId="12" fillId="0" borderId="150" xfId="0" applyFont="1" applyBorder="1" applyAlignment="1">
      <alignment horizontal="center" vertical="center" wrapText="1"/>
    </xf>
    <xf numFmtId="0" fontId="12" fillId="0" borderId="14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7" xfId="0" applyFont="1" applyBorder="1" applyAlignment="1">
      <alignment horizontal="center" vertical="center" wrapText="1"/>
    </xf>
    <xf numFmtId="0" fontId="0" fillId="35" borderId="225" xfId="0" applyFill="1" applyBorder="1" applyAlignment="1" applyProtection="1">
      <alignment horizontal="center" vertical="center"/>
      <protection locked="0"/>
    </xf>
    <xf numFmtId="0" fontId="12" fillId="0" borderId="228" xfId="0" applyFont="1" applyBorder="1" applyAlignment="1">
      <alignment horizontal="center" vertical="center" textRotation="255"/>
    </xf>
    <xf numFmtId="0" fontId="12" fillId="0" borderId="111" xfId="0" applyFont="1" applyBorder="1" applyAlignment="1">
      <alignment horizontal="center" vertical="center" textRotation="255"/>
    </xf>
    <xf numFmtId="0" fontId="12" fillId="0" borderId="179" xfId="0" applyFont="1" applyBorder="1" applyAlignment="1">
      <alignment horizontal="center" vertical="center" textRotation="255"/>
    </xf>
    <xf numFmtId="0" fontId="44" fillId="35" borderId="0" xfId="0" applyFont="1" applyFill="1" applyAlignment="1">
      <alignment horizontal="center" vertical="center"/>
    </xf>
    <xf numFmtId="0" fontId="12" fillId="0" borderId="10" xfId="0" applyFont="1" applyBorder="1" applyAlignment="1">
      <alignment horizontal="distributed" vertical="center" wrapText="1"/>
    </xf>
    <xf numFmtId="0" fontId="12" fillId="0" borderId="109" xfId="0" applyFont="1" applyBorder="1" applyAlignment="1">
      <alignment horizontal="distributed" vertical="center" wrapText="1"/>
    </xf>
    <xf numFmtId="0" fontId="12" fillId="0" borderId="96" xfId="0" applyFont="1" applyBorder="1" applyAlignment="1">
      <alignment horizontal="distributed" vertical="center" wrapText="1"/>
    </xf>
    <xf numFmtId="0" fontId="12" fillId="0" borderId="156"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37" xfId="0" applyFont="1" applyBorder="1" applyAlignment="1">
      <alignment horizontal="distributed" vertical="center" wrapText="1"/>
    </xf>
    <xf numFmtId="0" fontId="12" fillId="0" borderId="159" xfId="0" applyFont="1" applyBorder="1" applyAlignment="1">
      <alignment horizontal="distributed" vertical="center" wrapText="1"/>
    </xf>
    <xf numFmtId="0" fontId="88" fillId="35" borderId="0" xfId="0" applyFont="1" applyFill="1" applyAlignment="1">
      <alignment vertical="center" textRotation="255" wrapText="1"/>
    </xf>
    <xf numFmtId="0" fontId="12" fillId="0" borderId="127" xfId="0" applyFont="1" applyBorder="1" applyAlignment="1">
      <alignment horizontal="distributed" vertical="center" wrapText="1"/>
    </xf>
    <xf numFmtId="0" fontId="12" fillId="35" borderId="109" xfId="0" applyFont="1" applyFill="1" applyBorder="1" applyAlignment="1">
      <alignment horizontal="distributed" wrapText="1"/>
    </xf>
    <xf numFmtId="0" fontId="12" fillId="35" borderId="96" xfId="0" applyFont="1" applyFill="1" applyBorder="1" applyAlignment="1">
      <alignment horizontal="distributed" wrapText="1"/>
    </xf>
    <xf numFmtId="0" fontId="12" fillId="35" borderId="156" xfId="0" applyFont="1" applyFill="1" applyBorder="1" applyAlignment="1">
      <alignment horizontal="distributed" wrapText="1"/>
    </xf>
    <xf numFmtId="0" fontId="16" fillId="0" borderId="0" xfId="0" applyFont="1" applyAlignment="1">
      <alignment vertical="top" wrapText="1"/>
    </xf>
    <xf numFmtId="49" fontId="12" fillId="0" borderId="109" xfId="0" applyNumberFormat="1" applyFont="1" applyBorder="1" applyAlignment="1">
      <alignment vertical="center" shrinkToFit="1"/>
    </xf>
    <xf numFmtId="0" fontId="12" fillId="0" borderId="96" xfId="0" applyFont="1" applyBorder="1" applyAlignment="1">
      <alignment vertical="center" shrinkToFit="1"/>
    </xf>
    <xf numFmtId="0" fontId="12" fillId="0" borderId="33" xfId="0" applyFont="1" applyBorder="1" applyAlignment="1">
      <alignment vertical="center" shrinkToFit="1"/>
    </xf>
    <xf numFmtId="0" fontId="197" fillId="34" borderId="0" xfId="0" applyFont="1" applyFill="1" applyAlignment="1">
      <alignment vertical="top" wrapText="1"/>
    </xf>
    <xf numFmtId="0" fontId="12" fillId="0" borderId="14" xfId="0" applyFont="1" applyBorder="1" applyAlignment="1">
      <alignment horizontal="right" vertical="center"/>
    </xf>
    <xf numFmtId="0" fontId="12" fillId="0" borderId="38" xfId="0" applyFont="1" applyBorder="1" applyAlignment="1">
      <alignment horizontal="right" vertical="center"/>
    </xf>
    <xf numFmtId="49" fontId="4" fillId="0" borderId="109" xfId="0" applyNumberFormat="1" applyFont="1" applyBorder="1" applyAlignment="1">
      <alignment horizontal="left" vertical="center" indent="1"/>
    </xf>
    <xf numFmtId="0" fontId="4" fillId="0" borderId="96" xfId="0" applyFont="1" applyBorder="1" applyAlignment="1">
      <alignment horizontal="left" vertical="center" indent="1"/>
    </xf>
    <xf numFmtId="49" fontId="12" fillId="0" borderId="16" xfId="0" applyNumberFormat="1" applyFont="1" applyBorder="1" applyAlignment="1">
      <alignment horizontal="center" vertical="center"/>
    </xf>
    <xf numFmtId="0" fontId="12" fillId="0" borderId="16" xfId="0" applyFont="1" applyBorder="1" applyAlignment="1">
      <alignment horizontal="center" vertical="center"/>
    </xf>
    <xf numFmtId="49" fontId="12" fillId="0" borderId="19" xfId="0" applyNumberFormat="1"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121" xfId="0" applyFont="1" applyBorder="1" applyAlignment="1">
      <alignment horizontal="center" vertical="center" shrinkToFit="1"/>
    </xf>
    <xf numFmtId="0" fontId="3" fillId="0" borderId="148"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149" xfId="0" applyFont="1" applyBorder="1" applyAlignment="1" applyProtection="1">
      <alignment vertical="center"/>
      <protection locked="0"/>
    </xf>
    <xf numFmtId="0" fontId="3" fillId="0" borderId="148" xfId="0" applyFont="1" applyBorder="1" applyAlignment="1">
      <alignment vertical="center" shrinkToFit="1"/>
    </xf>
    <xf numFmtId="0" fontId="3" fillId="0" borderId="58" xfId="0" applyFont="1" applyBorder="1" applyAlignment="1">
      <alignment vertical="center" shrinkToFit="1"/>
    </xf>
    <xf numFmtId="0" fontId="3" fillId="0" borderId="114" xfId="0" applyFont="1" applyBorder="1" applyAlignment="1">
      <alignment vertical="center" shrinkToFit="1"/>
    </xf>
    <xf numFmtId="0" fontId="231" fillId="36" borderId="0" xfId="0" applyFont="1" applyFill="1" applyAlignment="1">
      <alignment vertical="center" wrapText="1"/>
    </xf>
    <xf numFmtId="0" fontId="24" fillId="35" borderId="0" xfId="0" applyFont="1" applyFill="1" applyAlignment="1">
      <alignment vertical="center"/>
    </xf>
    <xf numFmtId="0" fontId="12" fillId="0" borderId="105" xfId="0" applyFont="1" applyBorder="1" applyAlignment="1">
      <alignment horizontal="center" vertical="center" shrinkToFit="1"/>
    </xf>
    <xf numFmtId="0" fontId="12" fillId="0" borderId="30" xfId="0" applyFont="1" applyBorder="1" applyAlignment="1">
      <alignment horizontal="center" vertical="center" shrinkToFit="1"/>
    </xf>
    <xf numFmtId="0" fontId="3" fillId="0" borderId="18" xfId="0" applyFont="1" applyBorder="1" applyAlignment="1" applyProtection="1">
      <alignment horizontal="center" vertical="center"/>
      <protection locked="0"/>
    </xf>
    <xf numFmtId="0" fontId="12" fillId="0" borderId="106" xfId="0" applyFont="1" applyBorder="1" applyAlignment="1">
      <alignment horizontal="center" vertical="center"/>
    </xf>
    <xf numFmtId="0" fontId="12" fillId="0" borderId="29" xfId="0" applyFont="1" applyBorder="1" applyAlignment="1">
      <alignment horizontal="center" vertical="center"/>
    </xf>
    <xf numFmtId="0" fontId="12" fillId="0" borderId="14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28" xfId="0" applyFont="1" applyBorder="1" applyAlignment="1">
      <alignment vertical="center"/>
    </xf>
    <xf numFmtId="0" fontId="12" fillId="0" borderId="25" xfId="0" applyFont="1" applyBorder="1" applyAlignment="1">
      <alignment vertical="center"/>
    </xf>
    <xf numFmtId="0" fontId="10" fillId="0" borderId="108" xfId="0" applyFont="1" applyBorder="1" applyAlignment="1">
      <alignment horizontal="right" vertical="center"/>
    </xf>
    <xf numFmtId="0" fontId="10" fillId="0" borderId="65" xfId="0" applyFont="1" applyBorder="1" applyAlignment="1">
      <alignment horizontal="right" vertical="center"/>
    </xf>
    <xf numFmtId="0" fontId="8" fillId="35" borderId="0" xfId="0" applyFont="1" applyFill="1" applyAlignment="1">
      <alignment vertical="center"/>
    </xf>
    <xf numFmtId="0" fontId="3" fillId="0" borderId="23" xfId="0" applyFont="1" applyBorder="1" applyAlignment="1" applyProtection="1">
      <alignment horizontal="center" vertical="center"/>
      <protection locked="0"/>
    </xf>
    <xf numFmtId="0" fontId="3" fillId="0" borderId="128" xfId="0" applyFont="1" applyBorder="1" applyAlignment="1" applyProtection="1">
      <alignment horizontal="center" vertical="center"/>
      <protection locked="0"/>
    </xf>
    <xf numFmtId="0" fontId="3" fillId="0" borderId="107" xfId="0" applyFont="1" applyBorder="1" applyAlignment="1">
      <alignment horizontal="center" vertical="center"/>
    </xf>
    <xf numFmtId="0" fontId="3" fillId="0" borderId="126" xfId="0" applyFont="1" applyBorder="1" applyAlignment="1">
      <alignment horizontal="center" vertical="center"/>
    </xf>
    <xf numFmtId="0" fontId="3" fillId="0" borderId="24"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12" fillId="0" borderId="19" xfId="0" applyFont="1" applyBorder="1" applyAlignment="1">
      <alignment horizontal="center" vertical="center"/>
    </xf>
    <xf numFmtId="0" fontId="12" fillId="0" borderId="37" xfId="0" applyFont="1" applyBorder="1" applyAlignment="1">
      <alignment horizontal="center" vertical="center"/>
    </xf>
    <xf numFmtId="0" fontId="12" fillId="0" borderId="121" xfId="0" applyFont="1" applyBorder="1" applyAlignment="1">
      <alignment horizontal="center" vertical="center"/>
    </xf>
    <xf numFmtId="0" fontId="0" fillId="35" borderId="225" xfId="0" applyFill="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35" xfId="0" applyFont="1" applyBorder="1" applyAlignment="1">
      <alignment vertical="center"/>
    </xf>
    <xf numFmtId="0" fontId="3" fillId="0" borderId="18" xfId="0" applyFont="1" applyBorder="1" applyAlignment="1">
      <alignment horizontal="center" vertical="center"/>
    </xf>
    <xf numFmtId="0" fontId="3" fillId="0" borderId="148" xfId="0" applyFont="1" applyBorder="1" applyAlignment="1">
      <alignment vertical="center"/>
    </xf>
    <xf numFmtId="0" fontId="3" fillId="0" borderId="58" xfId="0" applyFont="1" applyBorder="1" applyAlignment="1">
      <alignment vertical="center"/>
    </xf>
    <xf numFmtId="0" fontId="3" fillId="0" borderId="149"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61" xfId="0" applyFont="1" applyBorder="1" applyAlignment="1">
      <alignment vertical="center"/>
    </xf>
    <xf numFmtId="0" fontId="3" fillId="0" borderId="36" xfId="0" applyFont="1" applyBorder="1" applyAlignment="1">
      <alignment vertical="center"/>
    </xf>
    <xf numFmtId="0" fontId="3" fillId="35" borderId="179" xfId="0" applyFont="1" applyFill="1" applyBorder="1" applyAlignment="1">
      <alignment horizontal="center" vertical="center"/>
    </xf>
    <xf numFmtId="0" fontId="3" fillId="35" borderId="125" xfId="0" applyFont="1" applyFill="1" applyBorder="1" applyAlignment="1">
      <alignment horizontal="center" vertical="center"/>
    </xf>
    <xf numFmtId="0" fontId="3" fillId="0" borderId="108" xfId="0" applyFont="1" applyBorder="1" applyAlignment="1">
      <alignment horizontal="right" vertical="center"/>
    </xf>
    <xf numFmtId="0" fontId="3" fillId="0" borderId="65" xfId="0"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市子連-01登録申請-統合(04-互助会抜き)" xfId="64"/>
    <cellStyle name="Followed Hyperlink" xfId="65"/>
    <cellStyle name="良い" xfId="66"/>
  </cellStyles>
  <dxfs count="69">
    <dxf>
      <font>
        <color theme="0"/>
      </font>
    </dxf>
    <dxf>
      <font>
        <color theme="0"/>
      </font>
    </dxf>
    <dxf>
      <font>
        <color indexed="9"/>
      </font>
    </dxf>
    <dxf>
      <font>
        <color theme="0"/>
      </font>
    </dxf>
    <dxf>
      <font>
        <color indexed="9"/>
      </font>
    </dxf>
    <dxf>
      <font>
        <color theme="0"/>
      </font>
    </dxf>
    <dxf>
      <font>
        <color indexed="9"/>
      </font>
    </dxf>
    <dxf>
      <font>
        <color theme="0"/>
      </font>
    </dxf>
    <dxf>
      <font>
        <color indexed="9"/>
      </font>
    </dxf>
    <dxf>
      <font>
        <color theme="0"/>
      </font>
    </dxf>
    <dxf>
      <font>
        <color indexed="9"/>
      </font>
    </dxf>
    <dxf>
      <font>
        <name val="ＭＳ Ｐゴシック"/>
        <color theme="0"/>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17"/>
      </font>
    </dxf>
    <dxf>
      <font>
        <color indexed="17"/>
      </font>
    </dxf>
    <dxf>
      <font>
        <color indexed="17"/>
      </font>
    </dxf>
    <dxf>
      <font>
        <color indexed="17"/>
      </font>
    </dxf>
    <dxf>
      <font>
        <color theme="0"/>
      </font>
    </dxf>
    <dxf>
      <font>
        <color theme="0"/>
      </font>
    </dxf>
    <dxf>
      <font>
        <color indexed="9"/>
      </font>
    </dxf>
    <dxf>
      <font>
        <color theme="0"/>
      </font>
    </dxf>
    <dxf>
      <font>
        <color indexed="9"/>
      </font>
    </dxf>
    <dxf>
      <font>
        <color indexed="9"/>
      </font>
    </dxf>
    <dxf>
      <font>
        <color indexed="9"/>
      </font>
    </dxf>
    <dxf>
      <font>
        <color theme="0"/>
      </font>
    </dxf>
    <dxf>
      <font>
        <name val="ＭＳ Ｐゴシック"/>
        <color theme="0"/>
      </font>
    </dxf>
    <dxf>
      <font>
        <color theme="0"/>
      </font>
    </dxf>
    <dxf>
      <font>
        <color theme="0"/>
      </font>
    </dxf>
    <dxf>
      <font>
        <name val="ＭＳ Ｐゴシック"/>
        <color theme="0"/>
      </font>
    </dxf>
    <dxf>
      <font>
        <color theme="0"/>
      </font>
    </dxf>
    <dxf>
      <font>
        <color indexed="9"/>
      </font>
    </dxf>
    <dxf>
      <font>
        <color theme="0"/>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tint="-0.24993999302387238"/>
      </font>
    </dxf>
    <dxf>
      <font>
        <color theme="0" tint="-0.24993999302387238"/>
      </font>
    </dxf>
    <dxf>
      <font>
        <color theme="0" tint="-0.24993999302387238"/>
      </font>
      <border/>
    </dxf>
    <dxf>
      <font>
        <color theme="0"/>
      </font>
      <border/>
    </dxf>
    <dxf>
      <font>
        <color rgb="FFFFFFFF"/>
      </font>
      <border/>
    </dxf>
    <dxf>
      <font>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4</xdr:row>
      <xdr:rowOff>114300</xdr:rowOff>
    </xdr:from>
    <xdr:to>
      <xdr:col>19</xdr:col>
      <xdr:colOff>85725</xdr:colOff>
      <xdr:row>6</xdr:row>
      <xdr:rowOff>266700</xdr:rowOff>
    </xdr:to>
    <xdr:sp>
      <xdr:nvSpPr>
        <xdr:cNvPr id="1" name="円/楕円 1"/>
        <xdr:cNvSpPr>
          <a:spLocks/>
        </xdr:cNvSpPr>
      </xdr:nvSpPr>
      <xdr:spPr>
        <a:xfrm>
          <a:off x="5200650" y="762000"/>
          <a:ext cx="895350" cy="657225"/>
        </a:xfrm>
        <a:prstGeom prst="ellipse">
          <a:avLst/>
        </a:prstGeom>
        <a:solidFill>
          <a:srgbClr val="FFFFFF"/>
        </a:solid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333333"/>
              </a:solidFill>
            </a:rPr>
            <a:t>㊞</a:t>
          </a:r>
        </a:p>
      </xdr:txBody>
    </xdr:sp>
    <xdr:clientData/>
  </xdr:twoCellAnchor>
  <xdr:twoCellAnchor>
    <xdr:from>
      <xdr:col>24</xdr:col>
      <xdr:colOff>438150</xdr:colOff>
      <xdr:row>10</xdr:row>
      <xdr:rowOff>66675</xdr:rowOff>
    </xdr:from>
    <xdr:to>
      <xdr:col>24</xdr:col>
      <xdr:colOff>438150</xdr:colOff>
      <xdr:row>15</xdr:row>
      <xdr:rowOff>57150</xdr:rowOff>
    </xdr:to>
    <xdr:sp>
      <xdr:nvSpPr>
        <xdr:cNvPr id="2" name="直線矢印コネクタ 3"/>
        <xdr:cNvSpPr>
          <a:spLocks/>
        </xdr:cNvSpPr>
      </xdr:nvSpPr>
      <xdr:spPr>
        <a:xfrm>
          <a:off x="8382000" y="2362200"/>
          <a:ext cx="0" cy="1390650"/>
        </a:xfrm>
        <a:prstGeom prst="straightConnector1">
          <a:avLst/>
        </a:prstGeom>
        <a:noFill/>
        <a:ln w="12700"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476250</xdr:colOff>
      <xdr:row>6</xdr:row>
      <xdr:rowOff>38100</xdr:rowOff>
    </xdr:from>
    <xdr:to>
      <xdr:col>24</xdr:col>
      <xdr:colOff>476250</xdr:colOff>
      <xdr:row>7</xdr:row>
      <xdr:rowOff>152400</xdr:rowOff>
    </xdr:to>
    <xdr:sp>
      <xdr:nvSpPr>
        <xdr:cNvPr id="3" name="直線矢印コネクタ 5"/>
        <xdr:cNvSpPr>
          <a:spLocks/>
        </xdr:cNvSpPr>
      </xdr:nvSpPr>
      <xdr:spPr>
        <a:xfrm flipV="1">
          <a:off x="8420100" y="1190625"/>
          <a:ext cx="0" cy="447675"/>
        </a:xfrm>
        <a:prstGeom prst="straightConnector1">
          <a:avLst/>
        </a:prstGeom>
        <a:noFill/>
        <a:ln w="12700"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4</xdr:row>
      <xdr:rowOff>9525</xdr:rowOff>
    </xdr:from>
    <xdr:to>
      <xdr:col>15</xdr:col>
      <xdr:colOff>85725</xdr:colOff>
      <xdr:row>7</xdr:row>
      <xdr:rowOff>114300</xdr:rowOff>
    </xdr:to>
    <xdr:sp>
      <xdr:nvSpPr>
        <xdr:cNvPr id="1" name="円/楕円 1"/>
        <xdr:cNvSpPr>
          <a:spLocks/>
        </xdr:cNvSpPr>
      </xdr:nvSpPr>
      <xdr:spPr>
        <a:xfrm>
          <a:off x="5429250" y="733425"/>
          <a:ext cx="552450"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16</xdr:col>
      <xdr:colOff>28575</xdr:colOff>
      <xdr:row>9</xdr:row>
      <xdr:rowOff>228600</xdr:rowOff>
    </xdr:from>
    <xdr:to>
      <xdr:col>17</xdr:col>
      <xdr:colOff>0</xdr:colOff>
      <xdr:row>16</xdr:row>
      <xdr:rowOff>0</xdr:rowOff>
    </xdr:to>
    <xdr:sp>
      <xdr:nvSpPr>
        <xdr:cNvPr id="2" name="右中かっこ 4"/>
        <xdr:cNvSpPr>
          <a:spLocks/>
        </xdr:cNvSpPr>
      </xdr:nvSpPr>
      <xdr:spPr>
        <a:xfrm>
          <a:off x="6067425" y="1895475"/>
          <a:ext cx="142875" cy="14001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18</xdr:row>
      <xdr:rowOff>0</xdr:rowOff>
    </xdr:from>
    <xdr:to>
      <xdr:col>16</xdr:col>
      <xdr:colOff>171450</xdr:colOff>
      <xdr:row>42</xdr:row>
      <xdr:rowOff>228600</xdr:rowOff>
    </xdr:to>
    <xdr:sp>
      <xdr:nvSpPr>
        <xdr:cNvPr id="3" name="右中かっこ 6"/>
        <xdr:cNvSpPr>
          <a:spLocks/>
        </xdr:cNvSpPr>
      </xdr:nvSpPr>
      <xdr:spPr>
        <a:xfrm>
          <a:off x="6067425" y="3752850"/>
          <a:ext cx="142875" cy="64008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9525</xdr:colOff>
      <xdr:row>50</xdr:row>
      <xdr:rowOff>9525</xdr:rowOff>
    </xdr:from>
    <xdr:to>
      <xdr:col>15</xdr:col>
      <xdr:colOff>85725</xdr:colOff>
      <xdr:row>53</xdr:row>
      <xdr:rowOff>114300</xdr:rowOff>
    </xdr:to>
    <xdr:sp>
      <xdr:nvSpPr>
        <xdr:cNvPr id="4" name="円/楕円 5"/>
        <xdr:cNvSpPr>
          <a:spLocks/>
        </xdr:cNvSpPr>
      </xdr:nvSpPr>
      <xdr:spPr>
        <a:xfrm>
          <a:off x="5429250" y="11525250"/>
          <a:ext cx="552450"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10</xdr:row>
      <xdr:rowOff>0</xdr:rowOff>
    </xdr:from>
    <xdr:to>
      <xdr:col>17</xdr:col>
      <xdr:colOff>9525</xdr:colOff>
      <xdr:row>15</xdr:row>
      <xdr:rowOff>247650</xdr:rowOff>
    </xdr:to>
    <xdr:sp>
      <xdr:nvSpPr>
        <xdr:cNvPr id="1" name="右中かっこ 3"/>
        <xdr:cNvSpPr>
          <a:spLocks/>
        </xdr:cNvSpPr>
      </xdr:nvSpPr>
      <xdr:spPr>
        <a:xfrm>
          <a:off x="6067425" y="1933575"/>
          <a:ext cx="152400" cy="13620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18</xdr:row>
      <xdr:rowOff>9525</xdr:rowOff>
    </xdr:from>
    <xdr:to>
      <xdr:col>16</xdr:col>
      <xdr:colOff>171450</xdr:colOff>
      <xdr:row>42</xdr:row>
      <xdr:rowOff>228600</xdr:rowOff>
    </xdr:to>
    <xdr:sp>
      <xdr:nvSpPr>
        <xdr:cNvPr id="2" name="右中かっこ 4"/>
        <xdr:cNvSpPr>
          <a:spLocks/>
        </xdr:cNvSpPr>
      </xdr:nvSpPr>
      <xdr:spPr>
        <a:xfrm>
          <a:off x="6067425" y="3771900"/>
          <a:ext cx="142875" cy="63912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4</xdr:row>
      <xdr:rowOff>9525</xdr:rowOff>
    </xdr:from>
    <xdr:to>
      <xdr:col>15</xdr:col>
      <xdr:colOff>76200</xdr:colOff>
      <xdr:row>7</xdr:row>
      <xdr:rowOff>104775</xdr:rowOff>
    </xdr:to>
    <xdr:sp>
      <xdr:nvSpPr>
        <xdr:cNvPr id="3" name="円/楕円 5"/>
        <xdr:cNvSpPr>
          <a:spLocks/>
        </xdr:cNvSpPr>
      </xdr:nvSpPr>
      <xdr:spPr>
        <a:xfrm>
          <a:off x="5419725" y="733425"/>
          <a:ext cx="552450"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13</xdr:col>
      <xdr:colOff>0</xdr:colOff>
      <xdr:row>50</xdr:row>
      <xdr:rowOff>0</xdr:rowOff>
    </xdr:from>
    <xdr:to>
      <xdr:col>15</xdr:col>
      <xdr:colOff>76200</xdr:colOff>
      <xdr:row>53</xdr:row>
      <xdr:rowOff>114300</xdr:rowOff>
    </xdr:to>
    <xdr:sp>
      <xdr:nvSpPr>
        <xdr:cNvPr id="4" name="円/楕円 6"/>
        <xdr:cNvSpPr>
          <a:spLocks/>
        </xdr:cNvSpPr>
      </xdr:nvSpPr>
      <xdr:spPr>
        <a:xfrm>
          <a:off x="5419725" y="11525250"/>
          <a:ext cx="552450" cy="628650"/>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1162050</xdr:colOff>
      <xdr:row>2</xdr:row>
      <xdr:rowOff>0</xdr:rowOff>
    </xdr:to>
    <xdr:sp>
      <xdr:nvSpPr>
        <xdr:cNvPr id="1" name="正方形/長方形 2"/>
        <xdr:cNvSpPr>
          <a:spLocks/>
        </xdr:cNvSpPr>
      </xdr:nvSpPr>
      <xdr:spPr>
        <a:xfrm>
          <a:off x="171450" y="104775"/>
          <a:ext cx="1847850" cy="352425"/>
        </a:xfrm>
        <a:prstGeom prst="rect">
          <a:avLst/>
        </a:prstGeom>
        <a:solidFill>
          <a:srgbClr val="0000FF"/>
        </a:solidFill>
        <a:ln w="25400" cmpd="sng">
          <a:noFill/>
        </a:ln>
      </xdr:spPr>
      <xdr:txBody>
        <a:bodyPr vertOverflow="clip" wrap="square"/>
        <a:p>
          <a:pPr algn="ctr">
            <a:defRPr/>
          </a:pPr>
          <a:r>
            <a:rPr lang="en-US" cap="none" sz="1400" b="1" i="0" u="none" baseline="0">
              <a:solidFill>
                <a:srgbClr val="FFFFFF"/>
              </a:solidFill>
            </a:rPr>
            <a:t>様式⑪</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入力・印刷シート</a:t>
          </a:r>
        </a:p>
      </xdr:txBody>
    </xdr:sp>
    <xdr:clientData/>
  </xdr:twoCellAnchor>
  <xdr:twoCellAnchor>
    <xdr:from>
      <xdr:col>3</xdr:col>
      <xdr:colOff>1314450</xdr:colOff>
      <xdr:row>0</xdr:row>
      <xdr:rowOff>95250</xdr:rowOff>
    </xdr:from>
    <xdr:to>
      <xdr:col>10</xdr:col>
      <xdr:colOff>76200</xdr:colOff>
      <xdr:row>2</xdr:row>
      <xdr:rowOff>66675</xdr:rowOff>
    </xdr:to>
    <xdr:sp>
      <xdr:nvSpPr>
        <xdr:cNvPr id="2" name="Text Box 2"/>
        <xdr:cNvSpPr txBox="1">
          <a:spLocks noChangeArrowheads="1"/>
        </xdr:cNvSpPr>
      </xdr:nvSpPr>
      <xdr:spPr>
        <a:xfrm>
          <a:off x="2171700" y="95250"/>
          <a:ext cx="4295775" cy="428625"/>
        </a:xfrm>
        <a:prstGeom prst="rect">
          <a:avLst/>
        </a:prstGeom>
        <a:noFill/>
        <a:ln w="9525" cmpd="sng">
          <a:noFill/>
        </a:ln>
      </xdr:spPr>
      <xdr:txBody>
        <a:bodyPr vertOverflow="clip" wrap="square" lIns="27432" tIns="18288" rIns="0" bIns="0" anchor="ctr"/>
        <a:p>
          <a:pPr algn="l">
            <a:defRPr/>
          </a:pPr>
          <a:r>
            <a:rPr lang="en-US" cap="none" sz="900" b="1" i="0" u="none" baseline="0">
              <a:solidFill>
                <a:srgbClr val="993300"/>
              </a:solidFill>
              <a:latin typeface="ＭＳ Ｐ明朝"/>
              <a:ea typeface="ＭＳ Ｐ明朝"/>
              <a:cs typeface="ＭＳ Ｐ明朝"/>
            </a:rPr>
            <a:t>※</a:t>
          </a:r>
          <a:r>
            <a:rPr lang="en-US" cap="none" sz="900" b="1" i="0" u="none" baseline="0">
              <a:solidFill>
                <a:srgbClr val="993300"/>
              </a:solidFill>
              <a:latin typeface="ＭＳ Ｐ明朝"/>
              <a:ea typeface="ＭＳ Ｐ明朝"/>
              <a:cs typeface="ＭＳ Ｐ明朝"/>
            </a:rPr>
            <a:t>印刷をする前にもう一度入力した内容を確認してください。また「印刷プレビュー」などで表が切れていないかも確認してください（手書きをする場合は何も入力せずに印刷してご利用ください）</a:t>
          </a:r>
        </a:p>
      </xdr:txBody>
    </xdr:sp>
    <xdr:clientData/>
  </xdr:twoCellAnchor>
  <xdr:twoCellAnchor>
    <xdr:from>
      <xdr:col>10</xdr:col>
      <xdr:colOff>38100</xdr:colOff>
      <xdr:row>10</xdr:row>
      <xdr:rowOff>19050</xdr:rowOff>
    </xdr:from>
    <xdr:to>
      <xdr:col>10</xdr:col>
      <xdr:colOff>190500</xdr:colOff>
      <xdr:row>12</xdr:row>
      <xdr:rowOff>0</xdr:rowOff>
    </xdr:to>
    <xdr:sp>
      <xdr:nvSpPr>
        <xdr:cNvPr id="3" name="右中かっこ 8"/>
        <xdr:cNvSpPr>
          <a:spLocks/>
        </xdr:cNvSpPr>
      </xdr:nvSpPr>
      <xdr:spPr>
        <a:xfrm>
          <a:off x="6429375" y="1790700"/>
          <a:ext cx="161925" cy="5524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13</xdr:row>
      <xdr:rowOff>0</xdr:rowOff>
    </xdr:from>
    <xdr:to>
      <xdr:col>10</xdr:col>
      <xdr:colOff>152400</xdr:colOff>
      <xdr:row>37</xdr:row>
      <xdr:rowOff>0</xdr:rowOff>
    </xdr:to>
    <xdr:sp>
      <xdr:nvSpPr>
        <xdr:cNvPr id="4" name="右中かっこ 10"/>
        <xdr:cNvSpPr>
          <a:spLocks/>
        </xdr:cNvSpPr>
      </xdr:nvSpPr>
      <xdr:spPr>
        <a:xfrm>
          <a:off x="6391275" y="2600325"/>
          <a:ext cx="152400" cy="61722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4</xdr:row>
      <xdr:rowOff>9525</xdr:rowOff>
    </xdr:from>
    <xdr:to>
      <xdr:col>9</xdr:col>
      <xdr:colOff>47625</xdr:colOff>
      <xdr:row>7</xdr:row>
      <xdr:rowOff>76200</xdr:rowOff>
    </xdr:to>
    <xdr:sp>
      <xdr:nvSpPr>
        <xdr:cNvPr id="5" name="円/楕円 9"/>
        <xdr:cNvSpPr>
          <a:spLocks/>
        </xdr:cNvSpPr>
      </xdr:nvSpPr>
      <xdr:spPr>
        <a:xfrm>
          <a:off x="5753100" y="676275"/>
          <a:ext cx="523875"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8</xdr:col>
      <xdr:colOff>114300</xdr:colOff>
      <xdr:row>50</xdr:row>
      <xdr:rowOff>9525</xdr:rowOff>
    </xdr:from>
    <xdr:to>
      <xdr:col>9</xdr:col>
      <xdr:colOff>47625</xdr:colOff>
      <xdr:row>53</xdr:row>
      <xdr:rowOff>76200</xdr:rowOff>
    </xdr:to>
    <xdr:sp>
      <xdr:nvSpPr>
        <xdr:cNvPr id="6" name="円/楕円 12"/>
        <xdr:cNvSpPr>
          <a:spLocks/>
        </xdr:cNvSpPr>
      </xdr:nvSpPr>
      <xdr:spPr>
        <a:xfrm>
          <a:off x="5753100" y="11229975"/>
          <a:ext cx="523875"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8</xdr:col>
      <xdr:colOff>114300</xdr:colOff>
      <xdr:row>96</xdr:row>
      <xdr:rowOff>9525</xdr:rowOff>
    </xdr:from>
    <xdr:to>
      <xdr:col>9</xdr:col>
      <xdr:colOff>47625</xdr:colOff>
      <xdr:row>99</xdr:row>
      <xdr:rowOff>76200</xdr:rowOff>
    </xdr:to>
    <xdr:sp>
      <xdr:nvSpPr>
        <xdr:cNvPr id="7" name="円/楕円 7"/>
        <xdr:cNvSpPr>
          <a:spLocks/>
        </xdr:cNvSpPr>
      </xdr:nvSpPr>
      <xdr:spPr>
        <a:xfrm>
          <a:off x="5753100" y="21783675"/>
          <a:ext cx="523875" cy="609600"/>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8</xdr:col>
      <xdr:colOff>114300</xdr:colOff>
      <xdr:row>96</xdr:row>
      <xdr:rowOff>9525</xdr:rowOff>
    </xdr:from>
    <xdr:to>
      <xdr:col>9</xdr:col>
      <xdr:colOff>47625</xdr:colOff>
      <xdr:row>99</xdr:row>
      <xdr:rowOff>76200</xdr:rowOff>
    </xdr:to>
    <xdr:sp>
      <xdr:nvSpPr>
        <xdr:cNvPr id="8" name="円/楕円 11"/>
        <xdr:cNvSpPr>
          <a:spLocks/>
        </xdr:cNvSpPr>
      </xdr:nvSpPr>
      <xdr:spPr>
        <a:xfrm>
          <a:off x="5753100" y="21783675"/>
          <a:ext cx="523875" cy="609600"/>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36</xdr:row>
      <xdr:rowOff>38100</xdr:rowOff>
    </xdr:from>
    <xdr:to>
      <xdr:col>19</xdr:col>
      <xdr:colOff>161925</xdr:colOff>
      <xdr:row>38</xdr:row>
      <xdr:rowOff>523875</xdr:rowOff>
    </xdr:to>
    <xdr:sp>
      <xdr:nvSpPr>
        <xdr:cNvPr id="1" name="AutoShape 2"/>
        <xdr:cNvSpPr>
          <a:spLocks/>
        </xdr:cNvSpPr>
      </xdr:nvSpPr>
      <xdr:spPr>
        <a:xfrm>
          <a:off x="6229350" y="9382125"/>
          <a:ext cx="142875" cy="942975"/>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123825</xdr:colOff>
      <xdr:row>42</xdr:row>
      <xdr:rowOff>28575</xdr:rowOff>
    </xdr:from>
    <xdr:to>
      <xdr:col>18</xdr:col>
      <xdr:colOff>200025</xdr:colOff>
      <xdr:row>44</xdr:row>
      <xdr:rowOff>76200</xdr:rowOff>
    </xdr:to>
    <xdr:sp>
      <xdr:nvSpPr>
        <xdr:cNvPr id="2" name="円/楕円 4"/>
        <xdr:cNvSpPr>
          <a:spLocks/>
        </xdr:cNvSpPr>
      </xdr:nvSpPr>
      <xdr:spPr>
        <a:xfrm>
          <a:off x="5629275" y="11058525"/>
          <a:ext cx="561975" cy="609600"/>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16</xdr:col>
      <xdr:colOff>114300</xdr:colOff>
      <xdr:row>4</xdr:row>
      <xdr:rowOff>0</xdr:rowOff>
    </xdr:from>
    <xdr:to>
      <xdr:col>18</xdr:col>
      <xdr:colOff>190500</xdr:colOff>
      <xdr:row>6</xdr:row>
      <xdr:rowOff>76200</xdr:rowOff>
    </xdr:to>
    <xdr:sp>
      <xdr:nvSpPr>
        <xdr:cNvPr id="3" name="円/楕円 5"/>
        <xdr:cNvSpPr>
          <a:spLocks/>
        </xdr:cNvSpPr>
      </xdr:nvSpPr>
      <xdr:spPr>
        <a:xfrm>
          <a:off x="5619750" y="609600"/>
          <a:ext cx="561975" cy="63817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4</xdr:row>
      <xdr:rowOff>0</xdr:rowOff>
    </xdr:from>
    <xdr:to>
      <xdr:col>15</xdr:col>
      <xdr:colOff>104775</xdr:colOff>
      <xdr:row>7</xdr:row>
      <xdr:rowOff>104775</xdr:rowOff>
    </xdr:to>
    <xdr:sp>
      <xdr:nvSpPr>
        <xdr:cNvPr id="1" name="円/楕円 3"/>
        <xdr:cNvSpPr>
          <a:spLocks/>
        </xdr:cNvSpPr>
      </xdr:nvSpPr>
      <xdr:spPr>
        <a:xfrm>
          <a:off x="5334000" y="657225"/>
          <a:ext cx="552450"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twoCellAnchor>
    <xdr:from>
      <xdr:col>13</xdr:col>
      <xdr:colOff>28575</xdr:colOff>
      <xdr:row>48</xdr:row>
      <xdr:rowOff>9525</xdr:rowOff>
    </xdr:from>
    <xdr:to>
      <xdr:col>15</xdr:col>
      <xdr:colOff>104775</xdr:colOff>
      <xdr:row>51</xdr:row>
      <xdr:rowOff>114300</xdr:rowOff>
    </xdr:to>
    <xdr:sp>
      <xdr:nvSpPr>
        <xdr:cNvPr id="2" name="円/楕円 6"/>
        <xdr:cNvSpPr>
          <a:spLocks/>
        </xdr:cNvSpPr>
      </xdr:nvSpPr>
      <xdr:spPr>
        <a:xfrm>
          <a:off x="5334000" y="10991850"/>
          <a:ext cx="552450" cy="619125"/>
        </a:xfrm>
        <a:prstGeom prst="ellipse">
          <a:avLst/>
        </a:prstGeom>
        <a:noFill/>
        <a:ln w="6350"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80808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38100</xdr:rowOff>
    </xdr:from>
    <xdr:to>
      <xdr:col>13</xdr:col>
      <xdr:colOff>180975</xdr:colOff>
      <xdr:row>6</xdr:row>
      <xdr:rowOff>152400</xdr:rowOff>
    </xdr:to>
    <xdr:sp>
      <xdr:nvSpPr>
        <xdr:cNvPr id="1" name="円/楕円 1"/>
        <xdr:cNvSpPr>
          <a:spLocks/>
        </xdr:cNvSpPr>
      </xdr:nvSpPr>
      <xdr:spPr>
        <a:xfrm>
          <a:off x="5210175" y="685800"/>
          <a:ext cx="571500" cy="571500"/>
        </a:xfrm>
        <a:prstGeom prst="ellipse">
          <a:avLst/>
        </a:prstGeom>
        <a:solidFill>
          <a:srgbClr val="FFFFFF"/>
        </a:solid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333333"/>
              </a:solidFill>
            </a:rPr>
            <a:t>㊞</a:t>
          </a:r>
        </a:p>
      </xdr:txBody>
    </xdr:sp>
    <xdr:clientData/>
  </xdr:twoCellAnchor>
  <xdr:twoCellAnchor>
    <xdr:from>
      <xdr:col>14</xdr:col>
      <xdr:colOff>19050</xdr:colOff>
      <xdr:row>14</xdr:row>
      <xdr:rowOff>9525</xdr:rowOff>
    </xdr:from>
    <xdr:to>
      <xdr:col>14</xdr:col>
      <xdr:colOff>161925</xdr:colOff>
      <xdr:row>23</xdr:row>
      <xdr:rowOff>0</xdr:rowOff>
    </xdr:to>
    <xdr:sp>
      <xdr:nvSpPr>
        <xdr:cNvPr id="2" name="右中かっこ 3"/>
        <xdr:cNvSpPr>
          <a:spLocks/>
        </xdr:cNvSpPr>
      </xdr:nvSpPr>
      <xdr:spPr>
        <a:xfrm>
          <a:off x="6029325" y="2733675"/>
          <a:ext cx="142875" cy="23050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29</xdr:row>
      <xdr:rowOff>47625</xdr:rowOff>
    </xdr:from>
    <xdr:to>
      <xdr:col>14</xdr:col>
      <xdr:colOff>180975</xdr:colOff>
      <xdr:row>56</xdr:row>
      <xdr:rowOff>0</xdr:rowOff>
    </xdr:to>
    <xdr:sp>
      <xdr:nvSpPr>
        <xdr:cNvPr id="3" name="右中かっこ 4"/>
        <xdr:cNvSpPr>
          <a:spLocks/>
        </xdr:cNvSpPr>
      </xdr:nvSpPr>
      <xdr:spPr>
        <a:xfrm>
          <a:off x="6038850" y="6391275"/>
          <a:ext cx="161925" cy="67818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xdr:row>
      <xdr:rowOff>123825</xdr:rowOff>
    </xdr:from>
    <xdr:to>
      <xdr:col>24</xdr:col>
      <xdr:colOff>85725</xdr:colOff>
      <xdr:row>3</xdr:row>
      <xdr:rowOff>142875</xdr:rowOff>
    </xdr:to>
    <xdr:sp>
      <xdr:nvSpPr>
        <xdr:cNvPr id="1" name="Oval 1"/>
        <xdr:cNvSpPr>
          <a:spLocks/>
        </xdr:cNvSpPr>
      </xdr:nvSpPr>
      <xdr:spPr>
        <a:xfrm>
          <a:off x="7820025" y="381000"/>
          <a:ext cx="466725" cy="552450"/>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4</xdr:row>
      <xdr:rowOff>9525</xdr:rowOff>
    </xdr:from>
    <xdr:to>
      <xdr:col>19</xdr:col>
      <xdr:colOff>104775</xdr:colOff>
      <xdr:row>6</xdr:row>
      <xdr:rowOff>142875</xdr:rowOff>
    </xdr:to>
    <xdr:sp>
      <xdr:nvSpPr>
        <xdr:cNvPr id="1" name="Oval 1"/>
        <xdr:cNvSpPr>
          <a:spLocks/>
        </xdr:cNvSpPr>
      </xdr:nvSpPr>
      <xdr:spPr>
        <a:xfrm>
          <a:off x="5886450" y="581025"/>
          <a:ext cx="495300" cy="552450"/>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rPr>
            <a:t>印</a:t>
          </a:r>
        </a:p>
      </xdr:txBody>
    </xdr:sp>
    <xdr:clientData/>
  </xdr:twoCellAnchor>
  <xdr:twoCellAnchor>
    <xdr:from>
      <xdr:col>23</xdr:col>
      <xdr:colOff>285750</xdr:colOff>
      <xdr:row>10</xdr:row>
      <xdr:rowOff>76200</xdr:rowOff>
    </xdr:from>
    <xdr:to>
      <xdr:col>23</xdr:col>
      <xdr:colOff>285750</xdr:colOff>
      <xdr:row>12</xdr:row>
      <xdr:rowOff>0</xdr:rowOff>
    </xdr:to>
    <xdr:sp>
      <xdr:nvSpPr>
        <xdr:cNvPr id="2" name="直線矢印コネクタ 3"/>
        <xdr:cNvSpPr>
          <a:spLocks/>
        </xdr:cNvSpPr>
      </xdr:nvSpPr>
      <xdr:spPr>
        <a:xfrm>
          <a:off x="7458075" y="1962150"/>
          <a:ext cx="0" cy="390525"/>
        </a:xfrm>
        <a:prstGeom prst="straightConnector1">
          <a:avLst/>
        </a:prstGeom>
        <a:noFill/>
        <a:ln w="12700"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247650</xdr:colOff>
      <xdr:row>26</xdr:row>
      <xdr:rowOff>180975</xdr:rowOff>
    </xdr:from>
    <xdr:to>
      <xdr:col>18</xdr:col>
      <xdr:colOff>361950</xdr:colOff>
      <xdr:row>29</xdr:row>
      <xdr:rowOff>190500</xdr:rowOff>
    </xdr:to>
    <xdr:sp>
      <xdr:nvSpPr>
        <xdr:cNvPr id="3" name="AutoShape 3824"/>
        <xdr:cNvSpPr>
          <a:spLocks/>
        </xdr:cNvSpPr>
      </xdr:nvSpPr>
      <xdr:spPr>
        <a:xfrm>
          <a:off x="3752850" y="5724525"/>
          <a:ext cx="24574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219075</xdr:colOff>
      <xdr:row>4</xdr:row>
      <xdr:rowOff>28575</xdr:rowOff>
    </xdr:from>
    <xdr:to>
      <xdr:col>24</xdr:col>
      <xdr:colOff>285750</xdr:colOff>
      <xdr:row>6</xdr:row>
      <xdr:rowOff>133350</xdr:rowOff>
    </xdr:to>
    <xdr:sp>
      <xdr:nvSpPr>
        <xdr:cNvPr id="1" name="Oval 1"/>
        <xdr:cNvSpPr>
          <a:spLocks/>
        </xdr:cNvSpPr>
      </xdr:nvSpPr>
      <xdr:spPr>
        <a:xfrm>
          <a:off x="6219825" y="628650"/>
          <a:ext cx="561975" cy="676275"/>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200" b="0" i="0" u="none" baseline="0">
              <a:solidFill>
                <a:srgbClr val="808080"/>
              </a:solidFill>
            </a:rPr>
            <a:t>印</a:t>
          </a:r>
        </a:p>
      </xdr:txBody>
    </xdr:sp>
    <xdr:clientData/>
  </xdr:twoCellAnchor>
  <xdr:twoCellAnchor>
    <xdr:from>
      <xdr:col>25</xdr:col>
      <xdr:colOff>66675</xdr:colOff>
      <xdr:row>29</xdr:row>
      <xdr:rowOff>57150</xdr:rowOff>
    </xdr:from>
    <xdr:to>
      <xdr:col>26</xdr:col>
      <xdr:colOff>0</xdr:colOff>
      <xdr:row>33</xdr:row>
      <xdr:rowOff>152400</xdr:rowOff>
    </xdr:to>
    <xdr:sp>
      <xdr:nvSpPr>
        <xdr:cNvPr id="2" name="右中かっこ 2"/>
        <xdr:cNvSpPr>
          <a:spLocks/>
        </xdr:cNvSpPr>
      </xdr:nvSpPr>
      <xdr:spPr>
        <a:xfrm>
          <a:off x="6877050" y="6038850"/>
          <a:ext cx="114300" cy="1009650"/>
        </a:xfrm>
        <a:custGeom>
          <a:pathLst>
            <a:path stroke="0" h="1224803" w="147918">
              <a:moveTo>
                <a:pt x="0" y="0"/>
              </a:moveTo>
              <a:cubicBezTo>
                <a:pt x="31563" y="0"/>
                <a:pt x="57150" y="4264"/>
                <a:pt x="57150" y="9525"/>
              </a:cubicBezTo>
              <a:lnTo>
                <a:pt x="57150" y="602877"/>
              </a:lnTo>
              <a:cubicBezTo>
                <a:pt x="57150" y="608138"/>
                <a:pt x="114300" y="595687"/>
                <a:pt x="114300" y="612402"/>
              </a:cubicBezTo>
              <a:cubicBezTo>
                <a:pt x="114300" y="629117"/>
                <a:pt x="57150" y="697909"/>
                <a:pt x="57150" y="703170"/>
              </a:cubicBezTo>
              <a:lnTo>
                <a:pt x="57150" y="1215278"/>
              </a:lnTo>
              <a:cubicBezTo>
                <a:pt x="57150" y="1220539"/>
                <a:pt x="31563" y="1224803"/>
                <a:pt x="0" y="1224803"/>
              </a:cubicBezTo>
              <a:lnTo>
                <a:pt x="0" y="0"/>
              </a:lnTo>
              <a:close/>
            </a:path>
            <a:path fill="none" h="1224803" w="148384">
              <a:moveTo>
                <a:pt x="0" y="0"/>
              </a:moveTo>
              <a:cubicBezTo>
                <a:pt x="31563" y="0"/>
                <a:pt x="57150" y="4264"/>
                <a:pt x="57150" y="9525"/>
              </a:cubicBezTo>
              <a:lnTo>
                <a:pt x="57150" y="689723"/>
              </a:lnTo>
              <a:cubicBezTo>
                <a:pt x="57150" y="694984"/>
                <a:pt x="147450" y="719884"/>
                <a:pt x="147917" y="735666"/>
              </a:cubicBezTo>
              <a:cubicBezTo>
                <a:pt x="148384" y="751448"/>
                <a:pt x="59951" y="779152"/>
                <a:pt x="59951" y="784413"/>
              </a:cubicBezTo>
              <a:cubicBezTo>
                <a:pt x="59017" y="928035"/>
                <a:pt x="58084" y="1071656"/>
                <a:pt x="57150" y="1215278"/>
              </a:cubicBezTo>
              <a:cubicBezTo>
                <a:pt x="57150" y="1220539"/>
                <a:pt x="31563" y="1224803"/>
                <a:pt x="0" y="1224803"/>
              </a:cubicBezTo>
            </a:path>
          </a:pathLst>
        </a:cu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38100</xdr:colOff>
      <xdr:row>41</xdr:row>
      <xdr:rowOff>76200</xdr:rowOff>
    </xdr:from>
    <xdr:to>
      <xdr:col>25</xdr:col>
      <xdr:colOff>152400</xdr:colOff>
      <xdr:row>53</xdr:row>
      <xdr:rowOff>180975</xdr:rowOff>
    </xdr:to>
    <xdr:sp>
      <xdr:nvSpPr>
        <xdr:cNvPr id="3" name="右中かっこ 3"/>
        <xdr:cNvSpPr>
          <a:spLocks/>
        </xdr:cNvSpPr>
      </xdr:nvSpPr>
      <xdr:spPr>
        <a:xfrm>
          <a:off x="6848475" y="8801100"/>
          <a:ext cx="104775" cy="28479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xdr:row>
      <xdr:rowOff>123825</xdr:rowOff>
    </xdr:from>
    <xdr:to>
      <xdr:col>24</xdr:col>
      <xdr:colOff>85725</xdr:colOff>
      <xdr:row>3</xdr:row>
      <xdr:rowOff>142875</xdr:rowOff>
    </xdr:to>
    <xdr:sp>
      <xdr:nvSpPr>
        <xdr:cNvPr id="1" name="Oval 1"/>
        <xdr:cNvSpPr>
          <a:spLocks/>
        </xdr:cNvSpPr>
      </xdr:nvSpPr>
      <xdr:spPr>
        <a:xfrm>
          <a:off x="7820025" y="381000"/>
          <a:ext cx="466725" cy="552450"/>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12</xdr:row>
      <xdr:rowOff>95250</xdr:rowOff>
    </xdr:from>
    <xdr:to>
      <xdr:col>23</xdr:col>
      <xdr:colOff>152400</xdr:colOff>
      <xdr:row>23</xdr:row>
      <xdr:rowOff>142875</xdr:rowOff>
    </xdr:to>
    <xdr:sp>
      <xdr:nvSpPr>
        <xdr:cNvPr id="1" name="右中かっこ 1"/>
        <xdr:cNvSpPr>
          <a:spLocks/>
        </xdr:cNvSpPr>
      </xdr:nvSpPr>
      <xdr:spPr>
        <a:xfrm>
          <a:off x="6086475" y="2409825"/>
          <a:ext cx="114300" cy="21717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4</xdr:row>
      <xdr:rowOff>28575</xdr:rowOff>
    </xdr:from>
    <xdr:to>
      <xdr:col>18</xdr:col>
      <xdr:colOff>66675</xdr:colOff>
      <xdr:row>8</xdr:row>
      <xdr:rowOff>47625</xdr:rowOff>
    </xdr:to>
    <xdr:sp>
      <xdr:nvSpPr>
        <xdr:cNvPr id="1" name="Oval 1"/>
        <xdr:cNvSpPr>
          <a:spLocks/>
        </xdr:cNvSpPr>
      </xdr:nvSpPr>
      <xdr:spPr>
        <a:xfrm>
          <a:off x="5600700" y="676275"/>
          <a:ext cx="619125" cy="733425"/>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rPr>
            <a:t>印</a:t>
          </a:r>
        </a:p>
      </xdr:txBody>
    </xdr:sp>
    <xdr:clientData/>
  </xdr:twoCellAnchor>
  <xdr:twoCellAnchor>
    <xdr:from>
      <xdr:col>23</xdr:col>
      <xdr:colOff>95250</xdr:colOff>
      <xdr:row>11</xdr:row>
      <xdr:rowOff>142875</xdr:rowOff>
    </xdr:from>
    <xdr:to>
      <xdr:col>23</xdr:col>
      <xdr:colOff>123825</xdr:colOff>
      <xdr:row>14</xdr:row>
      <xdr:rowOff>114300</xdr:rowOff>
    </xdr:to>
    <xdr:sp>
      <xdr:nvSpPr>
        <xdr:cNvPr id="2" name="直線矢印コネクタ 2"/>
        <xdr:cNvSpPr>
          <a:spLocks/>
        </xdr:cNvSpPr>
      </xdr:nvSpPr>
      <xdr:spPr>
        <a:xfrm>
          <a:off x="7562850" y="2190750"/>
          <a:ext cx="38100" cy="647700"/>
        </a:xfrm>
        <a:prstGeom prst="straightConnector1">
          <a:avLst/>
        </a:prstGeom>
        <a:noFill/>
        <a:ln w="12700"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85725</xdr:colOff>
      <xdr:row>7</xdr:row>
      <xdr:rowOff>9525</xdr:rowOff>
    </xdr:from>
    <xdr:to>
      <xdr:col>23</xdr:col>
      <xdr:colOff>85725</xdr:colOff>
      <xdr:row>8</xdr:row>
      <xdr:rowOff>152400</xdr:rowOff>
    </xdr:to>
    <xdr:sp>
      <xdr:nvSpPr>
        <xdr:cNvPr id="3" name="直線矢印コネクタ 4"/>
        <xdr:cNvSpPr>
          <a:spLocks/>
        </xdr:cNvSpPr>
      </xdr:nvSpPr>
      <xdr:spPr>
        <a:xfrm flipV="1">
          <a:off x="7553325" y="1162050"/>
          <a:ext cx="0" cy="352425"/>
        </a:xfrm>
        <a:prstGeom prst="straightConnector1">
          <a:avLst/>
        </a:prstGeom>
        <a:noFill/>
        <a:ln w="12700" cmpd="sng">
          <a:solidFill>
            <a:srgbClr val="0000F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42</xdr:row>
      <xdr:rowOff>0</xdr:rowOff>
    </xdr:from>
    <xdr:to>
      <xdr:col>19</xdr:col>
      <xdr:colOff>180975</xdr:colOff>
      <xdr:row>51</xdr:row>
      <xdr:rowOff>190500</xdr:rowOff>
    </xdr:to>
    <xdr:sp>
      <xdr:nvSpPr>
        <xdr:cNvPr id="4" name="右中かっこ 6"/>
        <xdr:cNvSpPr>
          <a:spLocks/>
        </xdr:cNvSpPr>
      </xdr:nvSpPr>
      <xdr:spPr>
        <a:xfrm>
          <a:off x="6276975" y="8524875"/>
          <a:ext cx="152400" cy="24765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4</xdr:row>
      <xdr:rowOff>28575</xdr:rowOff>
    </xdr:from>
    <xdr:to>
      <xdr:col>18</xdr:col>
      <xdr:colOff>238125</xdr:colOff>
      <xdr:row>8</xdr:row>
      <xdr:rowOff>9525</xdr:rowOff>
    </xdr:to>
    <xdr:sp>
      <xdr:nvSpPr>
        <xdr:cNvPr id="1" name="Oval 1"/>
        <xdr:cNvSpPr>
          <a:spLocks/>
        </xdr:cNvSpPr>
      </xdr:nvSpPr>
      <xdr:spPr>
        <a:xfrm>
          <a:off x="5419725" y="676275"/>
          <a:ext cx="657225" cy="723900"/>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rPr>
            <a:t>印</a:t>
          </a:r>
        </a:p>
      </xdr:txBody>
    </xdr:sp>
    <xdr:clientData/>
  </xdr:twoCellAnchor>
  <xdr:twoCellAnchor>
    <xdr:from>
      <xdr:col>19</xdr:col>
      <xdr:colOff>66675</xdr:colOff>
      <xdr:row>29</xdr:row>
      <xdr:rowOff>9525</xdr:rowOff>
    </xdr:from>
    <xdr:to>
      <xdr:col>19</xdr:col>
      <xdr:colOff>200025</xdr:colOff>
      <xdr:row>31</xdr:row>
      <xdr:rowOff>219075</xdr:rowOff>
    </xdr:to>
    <xdr:sp>
      <xdr:nvSpPr>
        <xdr:cNvPr id="2" name="右中かっこ 4"/>
        <xdr:cNvSpPr>
          <a:spLocks/>
        </xdr:cNvSpPr>
      </xdr:nvSpPr>
      <xdr:spPr>
        <a:xfrm>
          <a:off x="6172200" y="6800850"/>
          <a:ext cx="133350" cy="7429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66675</xdr:colOff>
      <xdr:row>14</xdr:row>
      <xdr:rowOff>38100</xdr:rowOff>
    </xdr:from>
    <xdr:to>
      <xdr:col>19</xdr:col>
      <xdr:colOff>200025</xdr:colOff>
      <xdr:row>18</xdr:row>
      <xdr:rowOff>209550</xdr:rowOff>
    </xdr:to>
    <xdr:sp>
      <xdr:nvSpPr>
        <xdr:cNvPr id="3" name="右中かっこ 5"/>
        <xdr:cNvSpPr>
          <a:spLocks/>
        </xdr:cNvSpPr>
      </xdr:nvSpPr>
      <xdr:spPr>
        <a:xfrm>
          <a:off x="6172200" y="2809875"/>
          <a:ext cx="133350" cy="12001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114300</xdr:colOff>
      <xdr:row>44</xdr:row>
      <xdr:rowOff>28575</xdr:rowOff>
    </xdr:from>
    <xdr:to>
      <xdr:col>18</xdr:col>
      <xdr:colOff>238125</xdr:colOff>
      <xdr:row>48</xdr:row>
      <xdr:rowOff>0</xdr:rowOff>
    </xdr:to>
    <xdr:sp>
      <xdr:nvSpPr>
        <xdr:cNvPr id="4" name="Oval 1"/>
        <xdr:cNvSpPr>
          <a:spLocks/>
        </xdr:cNvSpPr>
      </xdr:nvSpPr>
      <xdr:spPr>
        <a:xfrm>
          <a:off x="5419725" y="11163300"/>
          <a:ext cx="657225" cy="714375"/>
        </a:xfrm>
        <a:prstGeom prst="ellipse">
          <a:avLst/>
        </a:prstGeom>
        <a:noFill/>
        <a:ln w="6350" cmpd="sng">
          <a:solidFill>
            <a:srgbClr val="333333"/>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80808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2.aitai.ne.jp/~youth/shikoren/"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H98"/>
  <sheetViews>
    <sheetView view="pageBreakPreview" zoomScaleSheetLayoutView="100" zoomScalePageLayoutView="0" workbookViewId="0" topLeftCell="D58">
      <selection activeCell="O7" sqref="O7"/>
    </sheetView>
  </sheetViews>
  <sheetFormatPr defaultColWidth="9.140625" defaultRowHeight="15"/>
  <cols>
    <col min="1" max="2" width="2.140625" style="0" customWidth="1"/>
    <col min="3" max="3" width="30.28125" style="0" customWidth="1"/>
    <col min="4" max="4" width="2.140625" style="0" customWidth="1"/>
    <col min="5" max="6" width="1.57421875" style="0" customWidth="1"/>
    <col min="7" max="7" width="3.00390625" style="0" customWidth="1"/>
    <col min="8" max="8" width="14.00390625" style="0" bestFit="1" customWidth="1"/>
    <col min="9" max="9" width="1.7109375" style="0" customWidth="1"/>
    <col min="10" max="18" width="6.57421875" style="0" customWidth="1"/>
    <col min="19" max="19" width="2.140625" style="0" customWidth="1"/>
    <col min="20" max="20" width="1.57421875" style="0" customWidth="1"/>
    <col min="21" max="21" width="26.140625" style="0" customWidth="1"/>
    <col min="25" max="28" width="9.00390625" style="4" hidden="1" customWidth="1"/>
    <col min="29" max="29" width="5.7109375" style="4" hidden="1" customWidth="1"/>
    <col min="30" max="30" width="6.57421875" style="4" hidden="1" customWidth="1"/>
    <col min="31" max="31" width="7.57421875" style="0" hidden="1" customWidth="1"/>
    <col min="32" max="32" width="9.00390625" style="0" hidden="1" customWidth="1"/>
    <col min="33" max="33" width="7.421875" style="0" hidden="1" customWidth="1"/>
    <col min="34" max="34" width="2.28125" style="0" hidden="1" customWidth="1"/>
    <col min="35" max="51" width="0" style="0" hidden="1" customWidth="1"/>
  </cols>
  <sheetData>
    <row r="1" spans="1:24" ht="6" customHeight="1">
      <c r="A1" s="82"/>
      <c r="B1" s="82"/>
      <c r="C1" s="82"/>
      <c r="D1" s="82"/>
      <c r="E1" s="82"/>
      <c r="F1" s="82"/>
      <c r="G1" s="82"/>
      <c r="H1" s="82"/>
      <c r="I1" s="82"/>
      <c r="J1" s="82"/>
      <c r="K1" s="82"/>
      <c r="L1" s="82"/>
      <c r="M1" s="82"/>
      <c r="N1" s="82"/>
      <c r="O1" s="82"/>
      <c r="P1" s="82"/>
      <c r="Q1" s="82"/>
      <c r="R1" s="82"/>
      <c r="S1" s="82"/>
      <c r="T1" s="82"/>
      <c r="U1" s="82"/>
      <c r="V1" s="82"/>
      <c r="W1" s="82"/>
      <c r="X1" s="82"/>
    </row>
    <row r="2" spans="1:24" ht="8.25" customHeight="1">
      <c r="A2" s="82"/>
      <c r="B2" s="522" t="s">
        <v>190</v>
      </c>
      <c r="C2" s="523"/>
      <c r="D2" s="524"/>
      <c r="E2" s="82"/>
      <c r="F2" s="2"/>
      <c r="G2" s="2"/>
      <c r="H2" s="2"/>
      <c r="I2" s="2"/>
      <c r="J2" s="2"/>
      <c r="K2" s="2"/>
      <c r="L2" s="2"/>
      <c r="M2" s="2"/>
      <c r="N2" s="2"/>
      <c r="O2" s="2"/>
      <c r="P2" s="2"/>
      <c r="Q2" s="2"/>
      <c r="R2" s="2"/>
      <c r="S2" s="2"/>
      <c r="T2" s="82"/>
      <c r="U2" s="539" t="s">
        <v>705</v>
      </c>
      <c r="V2" s="82"/>
      <c r="W2" s="82"/>
      <c r="X2" s="82"/>
    </row>
    <row r="3" spans="1:24" ht="18" customHeight="1">
      <c r="A3" s="82"/>
      <c r="B3" s="525"/>
      <c r="C3" s="526"/>
      <c r="D3" s="527"/>
      <c r="E3" s="82"/>
      <c r="F3" s="2"/>
      <c r="G3" s="528" t="s">
        <v>201</v>
      </c>
      <c r="H3" s="528"/>
      <c r="I3" s="528"/>
      <c r="J3" s="528"/>
      <c r="K3" s="528"/>
      <c r="L3" s="541" t="s">
        <v>676</v>
      </c>
      <c r="M3" s="541"/>
      <c r="N3" s="541"/>
      <c r="O3" s="541"/>
      <c r="P3" s="541"/>
      <c r="Q3" s="541"/>
      <c r="R3" s="541"/>
      <c r="S3" s="2"/>
      <c r="T3" s="82"/>
      <c r="U3" s="540"/>
      <c r="V3" s="82"/>
      <c r="W3" s="82"/>
      <c r="X3" s="82"/>
    </row>
    <row r="4" spans="1:24" ht="6.75" customHeight="1">
      <c r="A4" s="82"/>
      <c r="B4" s="525"/>
      <c r="C4" s="526"/>
      <c r="D4" s="527"/>
      <c r="E4" s="82"/>
      <c r="F4" s="2"/>
      <c r="G4" s="2"/>
      <c r="H4" s="2"/>
      <c r="I4" s="2"/>
      <c r="J4" s="2"/>
      <c r="K4" s="2"/>
      <c r="L4" s="2"/>
      <c r="M4" s="2"/>
      <c r="N4" s="2"/>
      <c r="O4" s="2"/>
      <c r="P4" s="2"/>
      <c r="Q4" s="2"/>
      <c r="R4" s="2"/>
      <c r="S4" s="2"/>
      <c r="T4" s="82"/>
      <c r="U4" s="540"/>
      <c r="V4" s="82"/>
      <c r="W4" s="82"/>
      <c r="X4" s="82"/>
    </row>
    <row r="5" spans="1:24" ht="6.75" customHeight="1">
      <c r="A5" s="82"/>
      <c r="B5" s="141"/>
      <c r="C5" s="142"/>
      <c r="D5" s="143"/>
      <c r="E5" s="82"/>
      <c r="F5" s="82"/>
      <c r="G5" s="82"/>
      <c r="H5" s="82"/>
      <c r="I5" s="82"/>
      <c r="J5" s="82"/>
      <c r="K5" s="82"/>
      <c r="L5" s="82"/>
      <c r="M5" s="82"/>
      <c r="N5" s="82"/>
      <c r="O5" s="82"/>
      <c r="P5" s="82"/>
      <c r="Q5" s="82"/>
      <c r="R5" s="82"/>
      <c r="S5" s="82"/>
      <c r="T5" s="82"/>
      <c r="U5" s="82"/>
      <c r="V5" s="82"/>
      <c r="W5" s="82"/>
      <c r="X5" s="82"/>
    </row>
    <row r="6" spans="1:24" ht="13.5" customHeight="1">
      <c r="A6" s="82"/>
      <c r="B6" s="141"/>
      <c r="C6" s="542" t="s">
        <v>467</v>
      </c>
      <c r="D6" s="143"/>
      <c r="E6" s="82"/>
      <c r="F6" s="2"/>
      <c r="G6" s="2"/>
      <c r="H6" s="2"/>
      <c r="I6" s="2"/>
      <c r="J6" s="2"/>
      <c r="K6" s="2"/>
      <c r="L6" s="2"/>
      <c r="M6" s="2"/>
      <c r="N6" s="2"/>
      <c r="O6" s="2"/>
      <c r="P6" s="2"/>
      <c r="Q6" s="2"/>
      <c r="R6" s="2"/>
      <c r="S6" s="2"/>
      <c r="T6" s="82"/>
      <c r="U6" s="574" t="s">
        <v>657</v>
      </c>
      <c r="V6" s="82"/>
      <c r="W6" s="82"/>
      <c r="X6" s="82"/>
    </row>
    <row r="7" spans="1:29" ht="13.5" customHeight="1">
      <c r="A7" s="82"/>
      <c r="B7" s="141"/>
      <c r="C7" s="542"/>
      <c r="D7" s="143"/>
      <c r="E7" s="82"/>
      <c r="F7" s="2"/>
      <c r="G7" s="533" t="s">
        <v>31</v>
      </c>
      <c r="H7" s="533"/>
      <c r="I7" s="2"/>
      <c r="J7" s="25" t="s">
        <v>32</v>
      </c>
      <c r="K7" s="478">
        <v>31</v>
      </c>
      <c r="L7" s="4" t="s">
        <v>33</v>
      </c>
      <c r="M7" s="9">
        <v>4</v>
      </c>
      <c r="N7" s="4" t="s">
        <v>34</v>
      </c>
      <c r="O7" s="477">
        <v>10</v>
      </c>
      <c r="P7" s="4" t="s">
        <v>35</v>
      </c>
      <c r="Q7" s="2"/>
      <c r="R7" s="2"/>
      <c r="S7" s="2"/>
      <c r="T7" s="82"/>
      <c r="U7" s="574"/>
      <c r="V7" s="563"/>
      <c r="W7" s="82"/>
      <c r="X7" s="82"/>
      <c r="Y7" s="70" t="str">
        <f>WIDECHAR(K7)</f>
        <v>３１</v>
      </c>
      <c r="Z7" s="4" t="str">
        <f>WIDECHAR(K7+1)</f>
        <v>３２</v>
      </c>
      <c r="AA7" s="70" t="str">
        <f>WIDECHAR(M7)</f>
        <v>４</v>
      </c>
      <c r="AC7" s="70" t="str">
        <f>WIDECHAR(O7)</f>
        <v>１０</v>
      </c>
    </row>
    <row r="8" spans="1:24" ht="18" customHeight="1">
      <c r="A8" s="82"/>
      <c r="B8" s="141"/>
      <c r="C8" s="542"/>
      <c r="D8" s="143"/>
      <c r="E8" s="82"/>
      <c r="F8" s="2"/>
      <c r="G8" s="2"/>
      <c r="H8" s="2"/>
      <c r="I8" s="2"/>
      <c r="J8" s="2"/>
      <c r="K8" s="2"/>
      <c r="L8" s="2"/>
      <c r="M8" s="2"/>
      <c r="N8" s="2"/>
      <c r="O8" s="67" t="s">
        <v>656</v>
      </c>
      <c r="P8" s="2"/>
      <c r="Q8" s="2"/>
      <c r="R8" s="2"/>
      <c r="S8" s="2"/>
      <c r="T8" s="82"/>
      <c r="U8" s="574"/>
      <c r="V8" s="563"/>
      <c r="W8" s="82"/>
      <c r="X8" s="82"/>
    </row>
    <row r="9" spans="1:24" ht="13.5">
      <c r="A9" s="82"/>
      <c r="B9" s="141"/>
      <c r="C9" s="542"/>
      <c r="D9" s="143"/>
      <c r="E9" s="82"/>
      <c r="F9" s="2"/>
      <c r="G9" s="22" t="s">
        <v>584</v>
      </c>
      <c r="H9" s="23"/>
      <c r="I9" s="23"/>
      <c r="J9" s="23"/>
      <c r="K9" s="23"/>
      <c r="L9" s="23"/>
      <c r="M9" s="23"/>
      <c r="N9" s="23"/>
      <c r="O9" s="23"/>
      <c r="P9" s="23"/>
      <c r="Q9" s="23"/>
      <c r="R9" s="23"/>
      <c r="S9" s="2"/>
      <c r="T9" s="82"/>
      <c r="U9" s="574"/>
      <c r="V9" s="563"/>
      <c r="W9" s="82"/>
      <c r="X9" s="82"/>
    </row>
    <row r="10" spans="1:24" ht="10.5" customHeight="1">
      <c r="A10" s="82"/>
      <c r="B10" s="141"/>
      <c r="C10" s="542"/>
      <c r="D10" s="143"/>
      <c r="E10" s="82"/>
      <c r="F10" s="2"/>
      <c r="G10" s="2"/>
      <c r="H10" s="2"/>
      <c r="I10" s="2"/>
      <c r="J10" s="2"/>
      <c r="K10" s="2"/>
      <c r="L10" s="2"/>
      <c r="M10" s="534" t="s">
        <v>134</v>
      </c>
      <c r="N10" s="534"/>
      <c r="O10" s="534"/>
      <c r="P10" s="534"/>
      <c r="Q10" s="534"/>
      <c r="R10" s="534"/>
      <c r="S10" s="2"/>
      <c r="T10" s="82"/>
      <c r="U10" s="574"/>
      <c r="V10" s="82"/>
      <c r="W10" s="82"/>
      <c r="X10" s="82"/>
    </row>
    <row r="11" spans="1:30" ht="13.5" customHeight="1">
      <c r="A11" s="82"/>
      <c r="B11" s="141"/>
      <c r="C11" s="542"/>
      <c r="D11" s="143"/>
      <c r="E11" s="82"/>
      <c r="F11" s="2"/>
      <c r="G11" s="2"/>
      <c r="H11" s="25" t="s">
        <v>133</v>
      </c>
      <c r="I11" s="2"/>
      <c r="J11" s="35"/>
      <c r="K11" s="6" t="s">
        <v>37</v>
      </c>
      <c r="L11" s="35"/>
      <c r="M11" s="534"/>
      <c r="N11" s="534"/>
      <c r="O11" s="534"/>
      <c r="P11" s="534"/>
      <c r="Q11" s="534"/>
      <c r="R11" s="534"/>
      <c r="S11" s="2"/>
      <c r="T11" s="82"/>
      <c r="U11" s="574"/>
      <c r="V11" s="82"/>
      <c r="W11" s="82"/>
      <c r="X11" s="82"/>
      <c r="Y11" s="70">
        <f>WIDECHAR(J11)</f>
      </c>
      <c r="AA11" s="70">
        <f>WIDECHAR(L11)</f>
      </c>
      <c r="AC11" s="550" t="str">
        <f>CONCATENATE(Y11,"-",AA11)</f>
        <v>-</v>
      </c>
      <c r="AD11" s="551"/>
    </row>
    <row r="12" spans="1:24" ht="20.25" customHeight="1" thickBot="1">
      <c r="A12" s="82"/>
      <c r="B12" s="141"/>
      <c r="C12" s="542"/>
      <c r="D12" s="143"/>
      <c r="E12" s="82"/>
      <c r="F12" s="2"/>
      <c r="G12" s="2"/>
      <c r="H12" s="2"/>
      <c r="I12" s="2"/>
      <c r="J12" s="2"/>
      <c r="K12" s="2"/>
      <c r="L12" s="29"/>
      <c r="M12" s="535"/>
      <c r="N12" s="535"/>
      <c r="O12" s="535"/>
      <c r="P12" s="535"/>
      <c r="Q12" s="535"/>
      <c r="R12" s="535"/>
      <c r="S12" s="2"/>
      <c r="T12" s="82"/>
      <c r="U12" s="574"/>
      <c r="V12" s="82"/>
      <c r="W12" s="82"/>
      <c r="X12" s="82"/>
    </row>
    <row r="13" spans="1:30" ht="13.5">
      <c r="A13" s="82"/>
      <c r="B13" s="141"/>
      <c r="C13" s="542"/>
      <c r="D13" s="143"/>
      <c r="E13" s="82"/>
      <c r="F13" s="2"/>
      <c r="G13" s="2"/>
      <c r="H13" s="24" t="s">
        <v>56</v>
      </c>
      <c r="I13" s="2"/>
      <c r="J13" s="536"/>
      <c r="K13" s="536"/>
      <c r="L13" s="536"/>
      <c r="M13" s="536"/>
      <c r="N13" s="536"/>
      <c r="O13" s="536"/>
      <c r="P13" s="536"/>
      <c r="Q13" s="536"/>
      <c r="R13" s="536"/>
      <c r="S13" s="2"/>
      <c r="T13" s="82"/>
      <c r="U13" s="575" t="s">
        <v>506</v>
      </c>
      <c r="V13" s="82"/>
      <c r="W13" s="82"/>
      <c r="X13" s="82"/>
      <c r="Y13" s="552">
        <f>J13</f>
        <v>0</v>
      </c>
      <c r="Z13" s="552"/>
      <c r="AA13" s="552"/>
      <c r="AB13" s="552"/>
      <c r="AC13" s="552"/>
      <c r="AD13" s="552"/>
    </row>
    <row r="14" spans="1:30" ht="13.5">
      <c r="A14" s="82"/>
      <c r="B14" s="141"/>
      <c r="C14" s="542"/>
      <c r="D14" s="143"/>
      <c r="E14" s="82"/>
      <c r="F14" s="2"/>
      <c r="G14" s="2"/>
      <c r="H14" s="25" t="s">
        <v>57</v>
      </c>
      <c r="I14" s="2"/>
      <c r="J14" s="536"/>
      <c r="K14" s="536"/>
      <c r="L14" s="536"/>
      <c r="M14" s="536"/>
      <c r="N14" s="536"/>
      <c r="O14" s="536"/>
      <c r="P14" s="536"/>
      <c r="Q14" s="536"/>
      <c r="R14" s="536"/>
      <c r="S14" s="2"/>
      <c r="T14" s="82"/>
      <c r="U14" s="576"/>
      <c r="V14" s="82"/>
      <c r="W14" s="82"/>
      <c r="X14" s="82"/>
      <c r="Y14" s="552">
        <f>J14</f>
        <v>0</v>
      </c>
      <c r="Z14" s="552"/>
      <c r="AA14" s="552"/>
      <c r="AB14" s="552"/>
      <c r="AC14" s="552"/>
      <c r="AD14" s="552"/>
    </row>
    <row r="15" spans="1:24" ht="6.75" customHeight="1">
      <c r="A15" s="82"/>
      <c r="B15" s="141"/>
      <c r="C15" s="542"/>
      <c r="D15" s="143"/>
      <c r="E15" s="82"/>
      <c r="F15" s="2"/>
      <c r="G15" s="2"/>
      <c r="H15" s="26"/>
      <c r="I15" s="2"/>
      <c r="J15" s="2"/>
      <c r="K15" s="2"/>
      <c r="L15" s="2"/>
      <c r="M15" s="2"/>
      <c r="N15" s="2"/>
      <c r="O15" s="2"/>
      <c r="P15" s="2"/>
      <c r="Q15" s="2"/>
      <c r="R15" s="2"/>
      <c r="S15" s="2"/>
      <c r="T15" s="82"/>
      <c r="U15" s="576"/>
      <c r="V15" s="82"/>
      <c r="W15" s="82"/>
      <c r="X15" s="82"/>
    </row>
    <row r="16" spans="1:30" ht="13.5">
      <c r="A16" s="82"/>
      <c r="B16" s="141"/>
      <c r="C16" s="542"/>
      <c r="D16" s="143"/>
      <c r="E16" s="82"/>
      <c r="F16" s="2"/>
      <c r="G16" s="2"/>
      <c r="H16" s="25" t="s">
        <v>52</v>
      </c>
      <c r="I16" s="2"/>
      <c r="J16" s="569"/>
      <c r="K16" s="570"/>
      <c r="L16" s="570"/>
      <c r="M16" s="570"/>
      <c r="N16" s="570"/>
      <c r="O16" s="564" t="s">
        <v>535</v>
      </c>
      <c r="P16" s="565"/>
      <c r="Q16" s="453"/>
      <c r="R16" s="2"/>
      <c r="S16" s="2"/>
      <c r="T16" s="82"/>
      <c r="U16" s="576"/>
      <c r="V16" s="82"/>
      <c r="W16" s="82"/>
      <c r="X16" s="82"/>
      <c r="Y16" s="552">
        <f>J16</f>
        <v>0</v>
      </c>
      <c r="Z16" s="552"/>
      <c r="AA16" s="552"/>
      <c r="AB16" s="552"/>
      <c r="AC16" s="71" t="str">
        <f>O16</f>
        <v>子ども会</v>
      </c>
      <c r="AD16" s="5">
        <f>Q16</f>
        <v>0</v>
      </c>
    </row>
    <row r="17" spans="1:24" ht="6.75" customHeight="1">
      <c r="A17" s="82"/>
      <c r="B17" s="141"/>
      <c r="C17" s="542"/>
      <c r="D17" s="143"/>
      <c r="E17" s="82"/>
      <c r="F17" s="2"/>
      <c r="G17" s="2"/>
      <c r="H17" s="26"/>
      <c r="I17" s="2"/>
      <c r="J17" s="2"/>
      <c r="K17" s="2"/>
      <c r="L17" s="2"/>
      <c r="M17" s="2"/>
      <c r="N17" s="2"/>
      <c r="O17" s="2"/>
      <c r="P17" s="2"/>
      <c r="Q17" s="2"/>
      <c r="R17" s="2"/>
      <c r="S17" s="2"/>
      <c r="T17" s="82"/>
      <c r="U17" s="576"/>
      <c r="V17" s="82"/>
      <c r="W17" s="82"/>
      <c r="X17" s="82"/>
    </row>
    <row r="18" spans="1:30" ht="40.5" customHeight="1">
      <c r="A18" s="82"/>
      <c r="B18" s="141"/>
      <c r="C18" s="542"/>
      <c r="D18" s="143"/>
      <c r="E18" s="82"/>
      <c r="F18" s="2"/>
      <c r="G18" s="2"/>
      <c r="H18" s="25" t="s">
        <v>572</v>
      </c>
      <c r="I18" s="2"/>
      <c r="J18" s="530"/>
      <c r="K18" s="531"/>
      <c r="L18" s="531"/>
      <c r="M18" s="532"/>
      <c r="N18" s="28" t="s">
        <v>583</v>
      </c>
      <c r="O18" s="3"/>
      <c r="P18" s="3"/>
      <c r="Q18" s="3"/>
      <c r="R18" s="2"/>
      <c r="S18" s="2"/>
      <c r="T18" s="82"/>
      <c r="U18" s="576"/>
      <c r="V18" s="82"/>
      <c r="W18" s="82"/>
      <c r="X18" s="82"/>
      <c r="Y18" s="552">
        <f>J18</f>
        <v>0</v>
      </c>
      <c r="Z18" s="552"/>
      <c r="AB18" s="553">
        <f>IF(J16="","",CONCATENATE(Y16,AC16))</f>
      </c>
      <c r="AC18" s="554"/>
      <c r="AD18" s="555"/>
    </row>
    <row r="19" spans="1:24" ht="6" customHeight="1" thickBot="1">
      <c r="A19" s="82"/>
      <c r="B19" s="141"/>
      <c r="C19" s="142"/>
      <c r="D19" s="143"/>
      <c r="E19" s="82"/>
      <c r="F19" s="2"/>
      <c r="G19" s="2"/>
      <c r="H19" s="26"/>
      <c r="I19" s="2"/>
      <c r="J19" s="2"/>
      <c r="K19" s="2"/>
      <c r="L19" s="2"/>
      <c r="M19" s="2"/>
      <c r="N19" s="30"/>
      <c r="O19" s="2"/>
      <c r="P19" s="2"/>
      <c r="Q19" s="2"/>
      <c r="R19" s="2"/>
      <c r="S19" s="2"/>
      <c r="T19" s="82"/>
      <c r="U19" s="577"/>
      <c r="V19" s="82"/>
      <c r="W19" s="82"/>
      <c r="X19" s="82"/>
    </row>
    <row r="20" spans="1:30" ht="13.5" customHeight="1">
      <c r="A20" s="82"/>
      <c r="B20" s="141"/>
      <c r="C20" s="529" t="s">
        <v>496</v>
      </c>
      <c r="D20" s="143"/>
      <c r="E20" s="82"/>
      <c r="F20" s="2"/>
      <c r="G20" s="2"/>
      <c r="H20" s="25" t="s">
        <v>36</v>
      </c>
      <c r="I20" s="2"/>
      <c r="J20" s="571"/>
      <c r="K20" s="572"/>
      <c r="L20" s="573"/>
      <c r="M20" s="2"/>
      <c r="N20" s="28" t="s">
        <v>513</v>
      </c>
      <c r="O20" s="2"/>
      <c r="P20" s="2"/>
      <c r="Q20" s="2"/>
      <c r="R20" s="2"/>
      <c r="S20" s="2"/>
      <c r="T20" s="82"/>
      <c r="U20" s="566" t="s">
        <v>205</v>
      </c>
      <c r="V20" s="82"/>
      <c r="W20" s="82"/>
      <c r="X20" s="82"/>
      <c r="Y20" s="70">
        <f>WIDECHAR(J20)</f>
      </c>
      <c r="AA20" s="70">
        <f>WIDECHAR(L20)</f>
      </c>
      <c r="AC20" s="550" t="str">
        <f>CONCATENATE(Y20,"-",AA20)</f>
        <v>-</v>
      </c>
      <c r="AD20" s="551"/>
    </row>
    <row r="21" spans="1:30" ht="6" customHeight="1">
      <c r="A21" s="82"/>
      <c r="B21" s="141"/>
      <c r="C21" s="529"/>
      <c r="D21" s="143"/>
      <c r="E21" s="82"/>
      <c r="F21" s="2"/>
      <c r="G21" s="453"/>
      <c r="H21" s="455"/>
      <c r="I21" s="453"/>
      <c r="J21" s="456"/>
      <c r="K21" s="456"/>
      <c r="L21" s="456"/>
      <c r="M21" s="2"/>
      <c r="N21" s="28"/>
      <c r="O21" s="2"/>
      <c r="P21" s="2"/>
      <c r="Q21" s="2"/>
      <c r="R21" s="2"/>
      <c r="S21" s="2"/>
      <c r="T21" s="82"/>
      <c r="U21" s="567"/>
      <c r="V21" s="82"/>
      <c r="W21" s="82"/>
      <c r="X21" s="82"/>
      <c r="Y21" s="18"/>
      <c r="AA21" s="18"/>
      <c r="AC21" s="454"/>
      <c r="AD21" s="454"/>
    </row>
    <row r="22" spans="1:30" ht="13.5" customHeight="1">
      <c r="A22" s="82"/>
      <c r="B22" s="141"/>
      <c r="C22" s="529"/>
      <c r="D22" s="143"/>
      <c r="E22" s="82"/>
      <c r="F22" s="2"/>
      <c r="G22" s="2"/>
      <c r="H22" s="25" t="s">
        <v>573</v>
      </c>
      <c r="I22" s="2"/>
      <c r="J22" s="13" t="s">
        <v>39</v>
      </c>
      <c r="K22" s="458"/>
      <c r="L22" s="14" t="s">
        <v>33</v>
      </c>
      <c r="M22" s="9"/>
      <c r="N22" s="4" t="s">
        <v>34</v>
      </c>
      <c r="O22" s="457"/>
      <c r="P22" s="4" t="s">
        <v>574</v>
      </c>
      <c r="Q22" s="2"/>
      <c r="R22" s="2"/>
      <c r="S22" s="2"/>
      <c r="T22" s="82"/>
      <c r="U22" s="567"/>
      <c r="V22" s="82"/>
      <c r="W22" s="82"/>
      <c r="X22" s="82"/>
      <c r="Y22" s="18"/>
      <c r="AA22" s="18"/>
      <c r="AC22" s="454"/>
      <c r="AD22" s="454"/>
    </row>
    <row r="23" spans="1:24" ht="18" customHeight="1" thickBot="1">
      <c r="A23" s="82"/>
      <c r="B23" s="141"/>
      <c r="C23" s="529"/>
      <c r="D23" s="143"/>
      <c r="E23" s="82"/>
      <c r="F23" s="2"/>
      <c r="G23" s="2"/>
      <c r="H23" s="2"/>
      <c r="I23" s="2"/>
      <c r="J23" s="2"/>
      <c r="K23" s="2"/>
      <c r="L23" s="2"/>
      <c r="M23" s="2"/>
      <c r="N23" s="2"/>
      <c r="O23" s="2"/>
      <c r="P23" s="2"/>
      <c r="Q23" s="2"/>
      <c r="R23" s="2"/>
      <c r="S23" s="2"/>
      <c r="T23" s="82"/>
      <c r="U23" s="568"/>
      <c r="V23" s="82"/>
      <c r="W23" s="82"/>
      <c r="X23" s="82"/>
    </row>
    <row r="24" spans="1:24" ht="13.5">
      <c r="A24" s="82"/>
      <c r="B24" s="141"/>
      <c r="C24" s="529"/>
      <c r="D24" s="143"/>
      <c r="E24" s="82"/>
      <c r="F24" s="2"/>
      <c r="G24" s="533" t="s">
        <v>38</v>
      </c>
      <c r="H24" s="533"/>
      <c r="I24" s="533"/>
      <c r="J24" s="533"/>
      <c r="K24" s="533"/>
      <c r="L24" s="533"/>
      <c r="M24" s="533"/>
      <c r="N24" s="533"/>
      <c r="O24" s="533"/>
      <c r="P24" s="533"/>
      <c r="Q24" s="533"/>
      <c r="R24" s="533"/>
      <c r="S24" s="2"/>
      <c r="T24" s="82"/>
      <c r="U24" s="82"/>
      <c r="V24" s="82"/>
      <c r="W24" s="82"/>
      <c r="X24" s="82"/>
    </row>
    <row r="25" spans="1:24" ht="11.25" customHeight="1">
      <c r="A25" s="82"/>
      <c r="B25" s="141"/>
      <c r="C25" s="529"/>
      <c r="D25" s="143"/>
      <c r="E25" s="82"/>
      <c r="F25" s="2"/>
      <c r="G25" s="2"/>
      <c r="H25" s="2"/>
      <c r="I25" s="2"/>
      <c r="J25" s="73" t="s">
        <v>208</v>
      </c>
      <c r="K25" s="73"/>
      <c r="L25" s="73"/>
      <c r="M25" s="73"/>
      <c r="N25" s="73"/>
      <c r="O25" s="73"/>
      <c r="P25" s="73"/>
      <c r="Q25" s="73"/>
      <c r="R25" s="2"/>
      <c r="S25" s="2"/>
      <c r="T25" s="82"/>
      <c r="U25" s="82"/>
      <c r="V25" s="82"/>
      <c r="W25" s="82"/>
      <c r="X25" s="82"/>
    </row>
    <row r="26" spans="1:28" ht="16.5" customHeight="1">
      <c r="A26" s="82"/>
      <c r="B26" s="141"/>
      <c r="C26" s="529"/>
      <c r="D26" s="143"/>
      <c r="E26" s="82"/>
      <c r="F26" s="2"/>
      <c r="G26" s="2"/>
      <c r="H26" s="25" t="s">
        <v>175</v>
      </c>
      <c r="I26" s="2"/>
      <c r="J26" s="13" t="s">
        <v>39</v>
      </c>
      <c r="K26" s="9"/>
      <c r="L26" s="14" t="s">
        <v>33</v>
      </c>
      <c r="M26" s="9"/>
      <c r="N26" s="14" t="s">
        <v>34</v>
      </c>
      <c r="O26" s="12"/>
      <c r="P26" s="2"/>
      <c r="Q26" s="2"/>
      <c r="R26" s="2"/>
      <c r="S26" s="2"/>
      <c r="T26" s="82"/>
      <c r="U26" s="82"/>
      <c r="V26" s="82"/>
      <c r="W26" s="82"/>
      <c r="X26" s="82"/>
      <c r="Y26" s="70" t="str">
        <f>WIDECHAR(J26)</f>
        <v>昭和</v>
      </c>
      <c r="Z26" s="70">
        <f>WIDECHAR(K26)</f>
      </c>
      <c r="AB26" s="70">
        <f>WIDECHAR(M26)</f>
      </c>
    </row>
    <row r="27" spans="1:24" ht="6.75" customHeight="1">
      <c r="A27" s="82"/>
      <c r="B27" s="141"/>
      <c r="C27" s="142"/>
      <c r="D27" s="143"/>
      <c r="E27" s="82"/>
      <c r="F27" s="2"/>
      <c r="G27" s="2"/>
      <c r="H27" s="26"/>
      <c r="I27" s="2"/>
      <c r="J27" s="2"/>
      <c r="K27" s="2"/>
      <c r="L27" s="2"/>
      <c r="M27" s="2"/>
      <c r="N27" s="2"/>
      <c r="O27" s="2"/>
      <c r="P27" s="2"/>
      <c r="Q27" s="2"/>
      <c r="R27" s="2"/>
      <c r="S27" s="2"/>
      <c r="T27" s="82"/>
      <c r="U27" s="82"/>
      <c r="V27" s="82"/>
      <c r="W27" s="82"/>
      <c r="X27" s="82"/>
    </row>
    <row r="28" spans="1:29" ht="27" customHeight="1">
      <c r="A28" s="82"/>
      <c r="B28" s="141"/>
      <c r="C28" s="529" t="s">
        <v>196</v>
      </c>
      <c r="D28" s="143"/>
      <c r="E28" s="82"/>
      <c r="F28" s="2"/>
      <c r="G28" s="2"/>
      <c r="H28" s="25" t="s">
        <v>40</v>
      </c>
      <c r="I28" s="2"/>
      <c r="J28" s="536"/>
      <c r="K28" s="536"/>
      <c r="L28" s="4" t="s">
        <v>155</v>
      </c>
      <c r="M28" s="4"/>
      <c r="N28" s="536"/>
      <c r="O28" s="536"/>
      <c r="P28" s="4" t="s">
        <v>41</v>
      </c>
      <c r="Q28" s="4"/>
      <c r="R28" s="2"/>
      <c r="S28" s="2"/>
      <c r="T28" s="82"/>
      <c r="U28" s="82"/>
      <c r="V28" s="82"/>
      <c r="W28" s="82"/>
      <c r="X28" s="82"/>
      <c r="Y28" s="538">
        <f>WIDECHAR(J28)</f>
      </c>
      <c r="Z28" s="538"/>
      <c r="AA28" s="538">
        <f>WIDECHAR(N28)</f>
      </c>
      <c r="AB28" s="538"/>
      <c r="AC28" s="537" t="s">
        <v>292</v>
      </c>
    </row>
    <row r="29" spans="1:29" ht="6.75" customHeight="1">
      <c r="A29" s="82"/>
      <c r="B29" s="141"/>
      <c r="C29" s="529"/>
      <c r="D29" s="143"/>
      <c r="E29" s="82"/>
      <c r="F29" s="2"/>
      <c r="G29" s="2"/>
      <c r="H29" s="26"/>
      <c r="I29" s="2"/>
      <c r="J29" s="2"/>
      <c r="K29" s="2"/>
      <c r="L29" s="2"/>
      <c r="M29" s="2"/>
      <c r="N29" s="2"/>
      <c r="O29" s="2"/>
      <c r="P29" s="2"/>
      <c r="Q29" s="2"/>
      <c r="R29" s="2"/>
      <c r="S29" s="2"/>
      <c r="T29" s="82"/>
      <c r="U29" s="82"/>
      <c r="V29" s="82"/>
      <c r="W29" s="82"/>
      <c r="X29" s="82"/>
      <c r="AC29" s="537"/>
    </row>
    <row r="30" spans="1:34" ht="13.5">
      <c r="A30" s="82"/>
      <c r="B30" s="141"/>
      <c r="C30" s="529"/>
      <c r="D30" s="143"/>
      <c r="E30" s="82"/>
      <c r="F30" s="2"/>
      <c r="G30" s="2"/>
      <c r="H30" s="464" t="s">
        <v>581</v>
      </c>
      <c r="I30" s="2"/>
      <c r="J30" s="536"/>
      <c r="K30" s="536"/>
      <c r="L30" s="28" t="s">
        <v>51</v>
      </c>
      <c r="M30" s="2"/>
      <c r="N30" s="2"/>
      <c r="O30" s="4"/>
      <c r="P30" s="111" t="s">
        <v>308</v>
      </c>
      <c r="Q30" s="140"/>
      <c r="R30" s="14" t="s">
        <v>309</v>
      </c>
      <c r="S30" s="2"/>
      <c r="T30" s="82"/>
      <c r="U30" s="82"/>
      <c r="V30" s="82"/>
      <c r="W30" s="82"/>
      <c r="X30" s="82"/>
      <c r="Y30" s="538">
        <f>WIDECHAR(J30)</f>
      </c>
      <c r="Z30" s="538"/>
      <c r="AC30" s="4">
        <f>LEN(Q30)</f>
        <v>0</v>
      </c>
      <c r="AD30" s="72" t="e">
        <f>CONCATENATE((LEFT(WIDECHAR(Q30),AC30-3)),",",(RIGHT(WIDECHAR(Q30),3)))</f>
        <v>#VALUE!</v>
      </c>
      <c r="AF30">
        <f>IF(AC30&gt;=4,LEFT(WIDECHAR(Q30),AC30-3),"")</f>
      </c>
      <c r="AG30">
        <f>IF(AC30&gt;=4,",","")</f>
      </c>
      <c r="AH30">
        <f>RIGHT(WIDECHAR(Q30),3)</f>
      </c>
    </row>
    <row r="31" spans="1:24" ht="6.75" customHeight="1">
      <c r="A31" s="82"/>
      <c r="B31" s="141"/>
      <c r="C31" s="529"/>
      <c r="D31" s="143"/>
      <c r="E31" s="82"/>
      <c r="F31" s="2"/>
      <c r="G31" s="2"/>
      <c r="H31" s="26"/>
      <c r="I31" s="2"/>
      <c r="J31" s="2"/>
      <c r="K31" s="2"/>
      <c r="L31" s="7"/>
      <c r="M31" s="2"/>
      <c r="N31" s="2"/>
      <c r="O31" s="2"/>
      <c r="P31" s="2"/>
      <c r="Q31" s="2"/>
      <c r="R31" s="2"/>
      <c r="S31" s="2"/>
      <c r="T31" s="82"/>
      <c r="U31" s="82"/>
      <c r="V31" s="82"/>
      <c r="W31" s="82"/>
      <c r="X31" s="82"/>
    </row>
    <row r="32" spans="1:27" ht="13.5">
      <c r="A32" s="82"/>
      <c r="B32" s="141"/>
      <c r="C32" s="529"/>
      <c r="D32" s="143"/>
      <c r="E32" s="82"/>
      <c r="F32" s="2"/>
      <c r="G32" s="2"/>
      <c r="H32" s="25" t="s">
        <v>54</v>
      </c>
      <c r="I32" s="2"/>
      <c r="J32" s="35"/>
      <c r="K32" s="6" t="s">
        <v>37</v>
      </c>
      <c r="L32" s="35"/>
      <c r="M32" s="2"/>
      <c r="N32" s="559" t="s">
        <v>60</v>
      </c>
      <c r="O32" s="560"/>
      <c r="P32" s="560"/>
      <c r="Q32" s="560"/>
      <c r="R32" s="560"/>
      <c r="S32" s="2"/>
      <c r="T32" s="82"/>
      <c r="U32" s="82"/>
      <c r="V32" s="82"/>
      <c r="W32" s="82"/>
      <c r="X32" s="82"/>
      <c r="Y32" s="70">
        <f>WIDECHAR(J32)</f>
      </c>
      <c r="AA32" s="70">
        <f>WIDECHAR(L32)</f>
      </c>
    </row>
    <row r="33" spans="1:24" ht="6.75" customHeight="1">
      <c r="A33" s="82"/>
      <c r="B33" s="141"/>
      <c r="C33" s="529"/>
      <c r="D33" s="143"/>
      <c r="E33" s="82"/>
      <c r="F33" s="2"/>
      <c r="G33" s="2"/>
      <c r="H33" s="26"/>
      <c r="I33" s="2"/>
      <c r="J33" s="2"/>
      <c r="K33" s="2"/>
      <c r="L33" s="2"/>
      <c r="M33" s="2"/>
      <c r="N33" s="561"/>
      <c r="O33" s="561"/>
      <c r="P33" s="561"/>
      <c r="Q33" s="561"/>
      <c r="R33" s="561"/>
      <c r="S33" s="2"/>
      <c r="T33" s="82"/>
      <c r="U33" s="82"/>
      <c r="V33" s="82"/>
      <c r="W33" s="82"/>
      <c r="X33" s="82"/>
    </row>
    <row r="34" spans="1:30" ht="13.5">
      <c r="A34" s="82"/>
      <c r="B34" s="141"/>
      <c r="C34" s="142"/>
      <c r="D34" s="143"/>
      <c r="E34" s="82"/>
      <c r="F34" s="2"/>
      <c r="G34" s="2"/>
      <c r="H34" s="24" t="s">
        <v>58</v>
      </c>
      <c r="I34" s="2"/>
      <c r="J34" s="536"/>
      <c r="K34" s="536"/>
      <c r="L34" s="536"/>
      <c r="M34" s="536"/>
      <c r="N34" s="536"/>
      <c r="O34" s="536"/>
      <c r="P34" s="536"/>
      <c r="Q34" s="536"/>
      <c r="R34" s="536"/>
      <c r="S34" s="2"/>
      <c r="T34" s="82"/>
      <c r="U34" s="82"/>
      <c r="V34" s="82"/>
      <c r="W34" s="82"/>
      <c r="X34" s="82"/>
      <c r="Y34" s="552">
        <f>J34</f>
        <v>0</v>
      </c>
      <c r="Z34" s="552"/>
      <c r="AA34" s="552"/>
      <c r="AB34" s="552"/>
      <c r="AC34" s="552"/>
      <c r="AD34" s="552"/>
    </row>
    <row r="35" spans="1:30" ht="13.5" customHeight="1">
      <c r="A35" s="82"/>
      <c r="B35" s="141"/>
      <c r="C35" s="529" t="s">
        <v>468</v>
      </c>
      <c r="D35" s="143"/>
      <c r="E35" s="82"/>
      <c r="F35" s="2"/>
      <c r="G35" s="2"/>
      <c r="H35" s="25" t="s">
        <v>59</v>
      </c>
      <c r="I35" s="2"/>
      <c r="J35" s="536"/>
      <c r="K35" s="536"/>
      <c r="L35" s="536"/>
      <c r="M35" s="536"/>
      <c r="N35" s="536"/>
      <c r="O35" s="536"/>
      <c r="P35" s="536"/>
      <c r="Q35" s="536"/>
      <c r="R35" s="536"/>
      <c r="S35" s="2"/>
      <c r="T35" s="82"/>
      <c r="U35" s="82"/>
      <c r="V35" s="82"/>
      <c r="W35" s="82"/>
      <c r="X35" s="82"/>
      <c r="Y35" s="552">
        <f>J35</f>
        <v>0</v>
      </c>
      <c r="Z35" s="552"/>
      <c r="AA35" s="552"/>
      <c r="AB35" s="552"/>
      <c r="AC35" s="552"/>
      <c r="AD35" s="552"/>
    </row>
    <row r="36" spans="1:24" ht="6.75" customHeight="1">
      <c r="A36" s="82"/>
      <c r="B36" s="141"/>
      <c r="C36" s="529"/>
      <c r="D36" s="143"/>
      <c r="E36" s="82"/>
      <c r="F36" s="2"/>
      <c r="G36" s="2"/>
      <c r="H36" s="26"/>
      <c r="I36" s="2"/>
      <c r="J36" s="2"/>
      <c r="K36" s="2"/>
      <c r="L36" s="2"/>
      <c r="M36" s="2"/>
      <c r="N36" s="2"/>
      <c r="O36" s="2"/>
      <c r="P36" s="2"/>
      <c r="Q36" s="2"/>
      <c r="R36" s="2"/>
      <c r="S36" s="2"/>
      <c r="T36" s="82"/>
      <c r="U36" s="82"/>
      <c r="V36" s="82"/>
      <c r="W36" s="82"/>
      <c r="X36" s="82"/>
    </row>
    <row r="37" spans="1:24" ht="13.5" customHeight="1">
      <c r="A37" s="82"/>
      <c r="B37" s="141"/>
      <c r="C37" s="529"/>
      <c r="D37" s="143"/>
      <c r="E37" s="82"/>
      <c r="F37" s="2"/>
      <c r="G37" s="2"/>
      <c r="H37" s="547" t="s">
        <v>42</v>
      </c>
      <c r="I37" s="2"/>
      <c r="J37" s="15"/>
      <c r="K37" s="516" t="s">
        <v>43</v>
      </c>
      <c r="L37" s="516" t="s">
        <v>44</v>
      </c>
      <c r="M37" s="8" t="s">
        <v>77</v>
      </c>
      <c r="N37" s="8" t="s">
        <v>47</v>
      </c>
      <c r="O37" s="28"/>
      <c r="P37" s="2"/>
      <c r="Q37" s="2"/>
      <c r="R37" s="2"/>
      <c r="S37" s="2"/>
      <c r="T37" s="82"/>
      <c r="U37" s="82"/>
      <c r="V37" s="82"/>
      <c r="W37" s="82"/>
      <c r="X37" s="82"/>
    </row>
    <row r="38" spans="1:29" ht="13.5" customHeight="1">
      <c r="A38" s="82"/>
      <c r="B38" s="141"/>
      <c r="C38" s="529"/>
      <c r="D38" s="143"/>
      <c r="E38" s="82"/>
      <c r="F38" s="2"/>
      <c r="G38" s="2"/>
      <c r="H38" s="547"/>
      <c r="I38" s="2"/>
      <c r="J38" s="8" t="s">
        <v>45</v>
      </c>
      <c r="K38" s="9"/>
      <c r="L38" s="9"/>
      <c r="M38" s="5">
        <f>SUM(K38:L38)</f>
        <v>0</v>
      </c>
      <c r="N38" s="9"/>
      <c r="O38" s="10" t="s">
        <v>55</v>
      </c>
      <c r="P38" s="19" t="s">
        <v>85</v>
      </c>
      <c r="Q38" s="2"/>
      <c r="R38" s="2"/>
      <c r="S38" s="2"/>
      <c r="T38" s="82"/>
      <c r="U38" s="82"/>
      <c r="V38" s="82"/>
      <c r="W38" s="82"/>
      <c r="X38" s="82"/>
      <c r="Y38" s="70">
        <f aca="true" t="shared" si="0" ref="Y38:AB40">WIDECHAR(K38)</f>
      </c>
      <c r="Z38" s="70">
        <f t="shared" si="0"/>
      </c>
      <c r="AA38" s="5" t="str">
        <f t="shared" si="0"/>
        <v>０</v>
      </c>
      <c r="AB38" s="70">
        <f t="shared" si="0"/>
      </c>
      <c r="AC38" s="111" t="s">
        <v>292</v>
      </c>
    </row>
    <row r="39" spans="1:30" ht="13.5">
      <c r="A39" s="82"/>
      <c r="B39" s="141"/>
      <c r="C39" s="365" t="s">
        <v>501</v>
      </c>
      <c r="D39" s="143"/>
      <c r="E39" s="82"/>
      <c r="F39" s="2"/>
      <c r="G39" s="2"/>
      <c r="H39" s="547"/>
      <c r="I39" s="2"/>
      <c r="J39" s="8" t="s">
        <v>46</v>
      </c>
      <c r="K39" s="9"/>
      <c r="L39" s="9"/>
      <c r="M39" s="5">
        <f>SUM(K39:L39)</f>
        <v>0</v>
      </c>
      <c r="N39" s="9"/>
      <c r="O39" s="11"/>
      <c r="P39" s="10" t="s">
        <v>53</v>
      </c>
      <c r="Q39" s="545">
        <f>AB78</f>
        <v>0</v>
      </c>
      <c r="R39" s="546"/>
      <c r="S39" s="2"/>
      <c r="T39" s="82"/>
      <c r="U39" s="82"/>
      <c r="V39" s="82"/>
      <c r="W39" s="82"/>
      <c r="X39" s="82"/>
      <c r="Y39" s="70">
        <f t="shared" si="0"/>
      </c>
      <c r="Z39" s="70">
        <f t="shared" si="0"/>
      </c>
      <c r="AA39" s="5" t="str">
        <f t="shared" si="0"/>
        <v>０</v>
      </c>
      <c r="AB39" s="70">
        <f t="shared" si="0"/>
      </c>
      <c r="AC39" s="4">
        <f>LEN(Q39)</f>
        <v>1</v>
      </c>
      <c r="AD39" s="72" t="e">
        <f>CONCATENATE((LEFT(WIDECHAR(Q39),AC39-3)),",",(RIGHT(WIDECHAR(Q39),3)))</f>
        <v>#VALUE!</v>
      </c>
    </row>
    <row r="40" spans="1:30" ht="13.5" customHeight="1">
      <c r="A40" s="82"/>
      <c r="B40" s="141"/>
      <c r="C40" s="529" t="s">
        <v>474</v>
      </c>
      <c r="D40" s="143"/>
      <c r="E40" s="82"/>
      <c r="F40" s="2"/>
      <c r="G40" s="2"/>
      <c r="H40" s="547"/>
      <c r="I40" s="2"/>
      <c r="J40" s="8" t="s">
        <v>77</v>
      </c>
      <c r="K40" s="517">
        <f>SUM(K38:K39)</f>
        <v>0</v>
      </c>
      <c r="L40" s="517">
        <f>SUM(L38:L39)</f>
        <v>0</v>
      </c>
      <c r="M40" s="5">
        <f>SUM(M38:M39)</f>
        <v>0</v>
      </c>
      <c r="N40" s="5">
        <f>SUM(N38:N39)</f>
        <v>0</v>
      </c>
      <c r="O40" s="11"/>
      <c r="P40" s="10" t="s">
        <v>302</v>
      </c>
      <c r="Q40" s="545">
        <f>AA78</f>
        <v>0</v>
      </c>
      <c r="R40" s="546"/>
      <c r="S40" s="2"/>
      <c r="T40" s="82"/>
      <c r="U40" s="82"/>
      <c r="V40" s="82"/>
      <c r="W40" s="82"/>
      <c r="X40" s="82"/>
      <c r="Y40" s="5" t="str">
        <f t="shared" si="0"/>
        <v>０</v>
      </c>
      <c r="Z40" s="5" t="str">
        <f t="shared" si="0"/>
        <v>０</v>
      </c>
      <c r="AA40" s="5" t="str">
        <f t="shared" si="0"/>
        <v>０</v>
      </c>
      <c r="AB40" s="5" t="str">
        <f t="shared" si="0"/>
        <v>０</v>
      </c>
      <c r="AC40" s="4">
        <f>LEN(Q40)</f>
        <v>1</v>
      </c>
      <c r="AD40" s="72" t="e">
        <f>CONCATENATE((LEFT(WIDECHAR(Q40),AC40-3)),",",(RIGHT(WIDECHAR(Q40),3)))</f>
        <v>#VALUE!</v>
      </c>
    </row>
    <row r="41" spans="1:24" ht="6.75" customHeight="1">
      <c r="A41" s="82"/>
      <c r="B41" s="141"/>
      <c r="C41" s="529"/>
      <c r="D41" s="143"/>
      <c r="E41" s="82"/>
      <c r="F41" s="2"/>
      <c r="G41" s="2"/>
      <c r="H41" s="26"/>
      <c r="I41" s="2"/>
      <c r="J41" s="2"/>
      <c r="K41" s="2"/>
      <c r="L41" s="2"/>
      <c r="M41" s="2"/>
      <c r="N41" s="83" t="s">
        <v>199</v>
      </c>
      <c r="O41" s="2"/>
      <c r="P41" s="2"/>
      <c r="Q41" s="548" t="s">
        <v>132</v>
      </c>
      <c r="R41" s="548"/>
      <c r="S41" s="2"/>
      <c r="T41" s="82"/>
      <c r="U41" s="82"/>
      <c r="V41" s="82"/>
      <c r="W41" s="82"/>
      <c r="X41" s="82"/>
    </row>
    <row r="42" spans="1:25" ht="13.5" customHeight="1">
      <c r="A42" s="82"/>
      <c r="B42" s="141"/>
      <c r="C42" s="529"/>
      <c r="D42" s="143"/>
      <c r="E42" s="82"/>
      <c r="F42" s="2"/>
      <c r="G42" s="2"/>
      <c r="H42" s="25" t="s">
        <v>582</v>
      </c>
      <c r="I42" s="2"/>
      <c r="J42" s="9"/>
      <c r="K42" s="4" t="s">
        <v>49</v>
      </c>
      <c r="L42" s="2"/>
      <c r="M42" s="2"/>
      <c r="N42" s="69" t="s">
        <v>132</v>
      </c>
      <c r="O42" s="2"/>
      <c r="P42" s="2"/>
      <c r="Q42" s="2"/>
      <c r="R42" s="514" t="s">
        <v>88</v>
      </c>
      <c r="S42" s="2"/>
      <c r="T42" s="82"/>
      <c r="U42" s="82"/>
      <c r="V42" s="82"/>
      <c r="W42" s="82"/>
      <c r="X42" s="82"/>
      <c r="Y42" s="70">
        <f>WIDECHAR(J42)</f>
      </c>
    </row>
    <row r="43" spans="1:24" ht="6.75" customHeight="1">
      <c r="A43" s="82"/>
      <c r="B43" s="141"/>
      <c r="C43" s="529"/>
      <c r="D43" s="143"/>
      <c r="E43" s="82"/>
      <c r="F43" s="2"/>
      <c r="G43" s="2"/>
      <c r="H43" s="26"/>
      <c r="I43" s="2"/>
      <c r="J43" s="2"/>
      <c r="K43" s="2"/>
      <c r="L43" s="2"/>
      <c r="M43" s="2"/>
      <c r="N43" s="556" t="s">
        <v>198</v>
      </c>
      <c r="O43" s="557"/>
      <c r="P43" s="557"/>
      <c r="Q43" s="557"/>
      <c r="R43" s="557"/>
      <c r="S43" s="2"/>
      <c r="T43" s="82"/>
      <c r="U43" s="82"/>
      <c r="V43" s="82"/>
      <c r="W43" s="82"/>
      <c r="X43" s="82"/>
    </row>
    <row r="44" spans="1:25" ht="13.5">
      <c r="A44" s="82"/>
      <c r="B44" s="141"/>
      <c r="C44" s="529"/>
      <c r="D44" s="143"/>
      <c r="E44" s="82"/>
      <c r="F44" s="2"/>
      <c r="G44" s="2"/>
      <c r="H44" s="25" t="s">
        <v>48</v>
      </c>
      <c r="I44" s="2"/>
      <c r="J44" s="9"/>
      <c r="K44" s="4" t="s">
        <v>50</v>
      </c>
      <c r="L44" s="2"/>
      <c r="M44" s="2"/>
      <c r="N44" s="557"/>
      <c r="O44" s="557"/>
      <c r="P44" s="557"/>
      <c r="Q44" s="557"/>
      <c r="R44" s="557"/>
      <c r="S44" s="2"/>
      <c r="T44" s="82"/>
      <c r="U44" s="82"/>
      <c r="V44" s="82"/>
      <c r="W44" s="82"/>
      <c r="X44" s="82"/>
      <c r="Y44" s="70">
        <f>WIDECHAR(J44)</f>
      </c>
    </row>
    <row r="45" spans="1:24" ht="13.5">
      <c r="A45" s="82"/>
      <c r="B45" s="141"/>
      <c r="C45" s="529"/>
      <c r="D45" s="143"/>
      <c r="E45" s="82"/>
      <c r="F45" s="2"/>
      <c r="G45" s="2"/>
      <c r="H45" s="2"/>
      <c r="I45" s="2"/>
      <c r="J45" s="2"/>
      <c r="K45" s="2"/>
      <c r="L45" s="2"/>
      <c r="M45" s="2"/>
      <c r="N45" s="557"/>
      <c r="O45" s="557"/>
      <c r="P45" s="557"/>
      <c r="Q45" s="557"/>
      <c r="R45" s="557"/>
      <c r="S45" s="2"/>
      <c r="T45" s="82"/>
      <c r="U45" s="82"/>
      <c r="V45" s="82"/>
      <c r="W45" s="82"/>
      <c r="X45" s="82"/>
    </row>
    <row r="46" spans="1:24" ht="6.75" customHeight="1">
      <c r="A46" s="82"/>
      <c r="B46" s="141"/>
      <c r="C46" s="142"/>
      <c r="D46" s="143"/>
      <c r="E46" s="82"/>
      <c r="F46" s="2"/>
      <c r="G46" s="2"/>
      <c r="H46" s="2"/>
      <c r="I46" s="2"/>
      <c r="J46" s="2"/>
      <c r="K46" s="2"/>
      <c r="L46" s="2"/>
      <c r="M46" s="2"/>
      <c r="N46" s="28"/>
      <c r="O46" s="2"/>
      <c r="P46" s="2"/>
      <c r="Q46" s="2"/>
      <c r="R46" s="2"/>
      <c r="S46" s="2"/>
      <c r="T46" s="82"/>
      <c r="U46" s="82"/>
      <c r="V46" s="82"/>
      <c r="W46" s="82"/>
      <c r="X46" s="82"/>
    </row>
    <row r="47" spans="1:24" ht="13.5">
      <c r="A47" s="82"/>
      <c r="B47" s="141"/>
      <c r="C47" s="549" t="s">
        <v>469</v>
      </c>
      <c r="D47" s="143"/>
      <c r="E47" s="82"/>
      <c r="F47" s="2"/>
      <c r="G47" s="533" t="s">
        <v>79</v>
      </c>
      <c r="H47" s="533"/>
      <c r="I47" s="533"/>
      <c r="J47" s="533"/>
      <c r="K47" s="28" t="s">
        <v>82</v>
      </c>
      <c r="L47" s="68"/>
      <c r="M47" s="2"/>
      <c r="N47" s="2"/>
      <c r="O47" s="2"/>
      <c r="P47" s="2"/>
      <c r="Q47" s="2"/>
      <c r="R47" s="2"/>
      <c r="S47" s="2"/>
      <c r="T47" s="82"/>
      <c r="U47" s="82"/>
      <c r="V47" s="82"/>
      <c r="W47" s="82"/>
      <c r="X47" s="82"/>
    </row>
    <row r="48" spans="1:24" ht="13.5" customHeight="1">
      <c r="A48" s="82"/>
      <c r="B48" s="141"/>
      <c r="C48" s="549"/>
      <c r="D48" s="143"/>
      <c r="E48" s="82"/>
      <c r="F48" s="2"/>
      <c r="G48" s="2"/>
      <c r="H48" s="2"/>
      <c r="I48" s="2"/>
      <c r="J48" s="2"/>
      <c r="K48" s="28" t="s">
        <v>203</v>
      </c>
      <c r="L48" s="68"/>
      <c r="M48" s="2"/>
      <c r="N48" s="2"/>
      <c r="O48" s="2"/>
      <c r="P48" s="28"/>
      <c r="Q48" s="28"/>
      <c r="R48" s="2"/>
      <c r="S48" s="2"/>
      <c r="T48" s="82"/>
      <c r="U48" s="82"/>
      <c r="V48" s="82"/>
      <c r="W48" s="82"/>
      <c r="X48" s="82"/>
    </row>
    <row r="49" spans="1:24" ht="13.5">
      <c r="A49" s="82"/>
      <c r="B49" s="141"/>
      <c r="C49" s="549"/>
      <c r="D49" s="143"/>
      <c r="E49" s="82"/>
      <c r="F49" s="2"/>
      <c r="G49" s="2"/>
      <c r="H49" s="2"/>
      <c r="I49" s="2"/>
      <c r="J49" s="515" t="s">
        <v>202</v>
      </c>
      <c r="K49" s="379"/>
      <c r="L49" s="380"/>
      <c r="M49" s="381"/>
      <c r="N49" s="381"/>
      <c r="O49" s="381"/>
      <c r="P49" s="381"/>
      <c r="Q49" s="381"/>
      <c r="R49" s="381"/>
      <c r="S49" s="2"/>
      <c r="T49" s="82"/>
      <c r="U49" s="82"/>
      <c r="V49" s="82"/>
      <c r="W49" s="82"/>
      <c r="X49" s="82"/>
    </row>
    <row r="50" spans="1:27" ht="13.5">
      <c r="A50" s="82"/>
      <c r="B50" s="141"/>
      <c r="C50" s="549"/>
      <c r="D50" s="143"/>
      <c r="E50" s="82"/>
      <c r="F50" s="2"/>
      <c r="G50" s="2"/>
      <c r="H50" s="562" t="s">
        <v>173</v>
      </c>
      <c r="I50" s="2"/>
      <c r="J50" s="15"/>
      <c r="K50" s="8" t="s">
        <v>43</v>
      </c>
      <c r="L50" s="8" t="s">
        <v>44</v>
      </c>
      <c r="M50" s="8" t="s">
        <v>80</v>
      </c>
      <c r="N50" s="8" t="s">
        <v>81</v>
      </c>
      <c r="O50" s="8" t="s">
        <v>77</v>
      </c>
      <c r="P50" s="27"/>
      <c r="Q50" s="11"/>
      <c r="R50" s="2"/>
      <c r="S50" s="2"/>
      <c r="T50" s="82"/>
      <c r="U50" s="82"/>
      <c r="V50" s="82"/>
      <c r="W50" s="82"/>
      <c r="X50" s="82"/>
      <c r="Y50" s="4" t="s">
        <v>368</v>
      </c>
      <c r="Z50" s="4" t="s">
        <v>369</v>
      </c>
      <c r="AA50" s="4" t="s">
        <v>77</v>
      </c>
    </row>
    <row r="51" spans="1:27" ht="13.5" customHeight="1">
      <c r="A51" s="82"/>
      <c r="B51" s="141"/>
      <c r="C51" s="142"/>
      <c r="D51" s="143"/>
      <c r="E51" s="82"/>
      <c r="F51" s="2"/>
      <c r="G51" s="2"/>
      <c r="H51" s="562"/>
      <c r="I51" s="2"/>
      <c r="J51" s="8" t="s">
        <v>45</v>
      </c>
      <c r="K51" s="9">
        <f>K38</f>
        <v>0</v>
      </c>
      <c r="L51" s="9">
        <f>L38</f>
        <v>0</v>
      </c>
      <c r="M51" s="9"/>
      <c r="N51" s="378"/>
      <c r="O51" s="5">
        <f>SUM(K51:N51)</f>
        <v>0</v>
      </c>
      <c r="P51" s="27"/>
      <c r="Q51" s="11"/>
      <c r="R51" s="2"/>
      <c r="S51" s="2"/>
      <c r="T51" s="82"/>
      <c r="U51" s="82"/>
      <c r="V51" s="82"/>
      <c r="W51" s="82"/>
      <c r="X51" s="82"/>
      <c r="Y51" s="70" t="str">
        <f>WIDECHAR(SUM(K51:L51))</f>
        <v>０</v>
      </c>
      <c r="Z51" s="70" t="str">
        <f>WIDECHAR(SUM(M51:N51))</f>
        <v>０</v>
      </c>
      <c r="AA51" s="153" t="str">
        <f>WIDECHAR(O51)</f>
        <v>０</v>
      </c>
    </row>
    <row r="52" spans="1:27" ht="13.5">
      <c r="A52" s="82"/>
      <c r="B52" s="141"/>
      <c r="C52" s="529" t="s">
        <v>470</v>
      </c>
      <c r="D52" s="143"/>
      <c r="E52" s="82"/>
      <c r="F52" s="2"/>
      <c r="G52" s="2"/>
      <c r="H52" s="562"/>
      <c r="I52" s="2"/>
      <c r="J52" s="8" t="s">
        <v>46</v>
      </c>
      <c r="K52" s="9">
        <f>K39</f>
        <v>0</v>
      </c>
      <c r="L52" s="9">
        <f>L39</f>
        <v>0</v>
      </c>
      <c r="M52" s="9"/>
      <c r="N52" s="378"/>
      <c r="O52" s="5">
        <f>SUM(K52:N52)</f>
        <v>0</v>
      </c>
      <c r="P52" s="27" t="s">
        <v>55</v>
      </c>
      <c r="Q52" s="11"/>
      <c r="R52" s="2"/>
      <c r="S52" s="2"/>
      <c r="T52" s="82"/>
      <c r="U52" s="82"/>
      <c r="V52" s="82"/>
      <c r="W52" s="82"/>
      <c r="X52" s="82"/>
      <c r="Y52" s="70" t="str">
        <f>WIDECHAR(SUM(K52:L52))</f>
        <v>０</v>
      </c>
      <c r="Z52" s="70" t="str">
        <f>WIDECHAR(SUM(M52:N52))</f>
        <v>０</v>
      </c>
      <c r="AA52" s="153" t="str">
        <f>WIDECHAR(O52)</f>
        <v>０</v>
      </c>
    </row>
    <row r="53" spans="1:27" ht="13.5">
      <c r="A53" s="82"/>
      <c r="B53" s="141"/>
      <c r="C53" s="529"/>
      <c r="D53" s="143"/>
      <c r="E53" s="82"/>
      <c r="F53" s="2"/>
      <c r="G53" s="2"/>
      <c r="H53" s="547"/>
      <c r="I53" s="2"/>
      <c r="J53" s="8" t="s">
        <v>77</v>
      </c>
      <c r="K53" s="153">
        <f>SUM(K51:K52)</f>
        <v>0</v>
      </c>
      <c r="L53" s="153">
        <f>SUM(L51:L52)</f>
        <v>0</v>
      </c>
      <c r="M53" s="153">
        <f>SUM(M51:M52)</f>
        <v>0</v>
      </c>
      <c r="N53" s="153">
        <f>SUM(N51:N52)</f>
        <v>0</v>
      </c>
      <c r="O53" s="5">
        <f>SUM(K53:N53)</f>
        <v>0</v>
      </c>
      <c r="P53" s="10" t="s">
        <v>89</v>
      </c>
      <c r="Q53" s="545">
        <f>O53*H54</f>
        <v>0</v>
      </c>
      <c r="R53" s="546"/>
      <c r="S53" s="2"/>
      <c r="T53" s="82"/>
      <c r="U53" s="82"/>
      <c r="V53" s="82"/>
      <c r="W53" s="82"/>
      <c r="X53" s="82"/>
      <c r="Y53" s="70" t="str">
        <f>WIDECHAR(SUM(K53:L53))</f>
        <v>０</v>
      </c>
      <c r="Z53" s="70" t="str">
        <f>WIDECHAR(SUM(M53:N53))</f>
        <v>０</v>
      </c>
      <c r="AA53" s="153" t="str">
        <f>WIDECHAR(O53)</f>
        <v>０</v>
      </c>
    </row>
    <row r="54" spans="1:30" ht="13.5">
      <c r="A54" s="82"/>
      <c r="B54" s="141"/>
      <c r="C54" s="529"/>
      <c r="D54" s="143"/>
      <c r="E54" s="82"/>
      <c r="F54" s="2"/>
      <c r="G54" s="2"/>
      <c r="H54" s="32">
        <v>150</v>
      </c>
      <c r="I54" s="2"/>
      <c r="J54" s="2"/>
      <c r="K54" s="2"/>
      <c r="L54" s="2"/>
      <c r="M54" s="2"/>
      <c r="N54" s="2"/>
      <c r="O54" s="2"/>
      <c r="P54" s="514" t="s">
        <v>86</v>
      </c>
      <c r="Q54" s="2"/>
      <c r="R54" s="2"/>
      <c r="S54" s="2"/>
      <c r="T54" s="82"/>
      <c r="U54" s="82"/>
      <c r="V54" s="82"/>
      <c r="W54" s="82"/>
      <c r="X54" s="82"/>
      <c r="Y54" s="153" t="str">
        <f>WIDECHAR(SUM(K53:L53)*$H$54)</f>
        <v>０</v>
      </c>
      <c r="Z54" s="153" t="str">
        <f>WIDECHAR(SUM(M53:N53)*$H$54)</f>
        <v>０</v>
      </c>
      <c r="AA54" s="153" t="str">
        <f>AD54</f>
        <v>０</v>
      </c>
      <c r="AC54" s="4">
        <f>LEN(Q53)</f>
        <v>1</v>
      </c>
      <c r="AD54" s="72" t="str">
        <f>IF(AC54&lt;2,"０",CONCATENATE((LEFT(WIDECHAR(Q53),AC54-3)),",",(RIGHT(WIDECHAR(Q53),3))))</f>
        <v>０</v>
      </c>
    </row>
    <row r="55" spans="1:26" ht="13.5" customHeight="1">
      <c r="A55" s="82"/>
      <c r="B55" s="141"/>
      <c r="C55" s="142"/>
      <c r="D55" s="143"/>
      <c r="E55" s="82"/>
      <c r="F55" s="2"/>
      <c r="G55" s="2"/>
      <c r="H55" s="32"/>
      <c r="I55" s="2"/>
      <c r="J55" s="2"/>
      <c r="K55" s="2"/>
      <c r="L55" s="2"/>
      <c r="M55" s="2"/>
      <c r="N55" s="2"/>
      <c r="O55" s="2"/>
      <c r="P55" s="31"/>
      <c r="Q55" s="2"/>
      <c r="R55" s="2"/>
      <c r="S55" s="2"/>
      <c r="T55" s="82"/>
      <c r="U55" s="82"/>
      <c r="V55" s="82"/>
      <c r="W55" s="82"/>
      <c r="X55" s="82"/>
      <c r="Y55" s="4">
        <f>LEN(Y54)</f>
        <v>1</v>
      </c>
      <c r="Z55" s="4">
        <f>LEN(Z54)</f>
        <v>1</v>
      </c>
    </row>
    <row r="56" spans="1:26" ht="16.5" customHeight="1">
      <c r="A56" s="82"/>
      <c r="B56" s="141"/>
      <c r="C56" s="529" t="s">
        <v>471</v>
      </c>
      <c r="D56" s="143"/>
      <c r="E56" s="82"/>
      <c r="F56" s="2"/>
      <c r="G56" s="37" t="s">
        <v>204</v>
      </c>
      <c r="H56" s="2"/>
      <c r="I56" s="2"/>
      <c r="J56" s="2"/>
      <c r="K56" s="2"/>
      <c r="L56" s="2"/>
      <c r="M56" s="2"/>
      <c r="N56" s="2"/>
      <c r="O56" s="2"/>
      <c r="P56" s="21"/>
      <c r="Q56" s="2"/>
      <c r="R56" s="2"/>
      <c r="S56" s="2"/>
      <c r="T56" s="82"/>
      <c r="U56" s="82"/>
      <c r="V56" s="82"/>
      <c r="W56" s="82"/>
      <c r="X56" s="82"/>
      <c r="Y56" s="72" t="str">
        <f>IF(Y55=1,"０",CONCATENATE((LEFT(WIDECHAR(Y54),Y55-3)),",",(RIGHT(WIDECHAR(Y54),3))))</f>
        <v>０</v>
      </c>
      <c r="Z56" s="395" t="str">
        <f>IF(Z55&lt;=3,RIGHT(WIDECHAR(Z54),Z55),CONCATENATE((LEFT(WIDECHAR(Z54),Z55-3)),",",(RIGHT(WIDECHAR(Z54),3))))</f>
        <v>０</v>
      </c>
    </row>
    <row r="57" spans="1:24" ht="13.5">
      <c r="A57" s="82"/>
      <c r="B57" s="141"/>
      <c r="C57" s="529"/>
      <c r="D57" s="143"/>
      <c r="E57" s="82"/>
      <c r="F57" s="2"/>
      <c r="G57" s="533" t="s">
        <v>90</v>
      </c>
      <c r="H57" s="533"/>
      <c r="I57" s="533"/>
      <c r="J57" s="28" t="s">
        <v>167</v>
      </c>
      <c r="K57" s="2"/>
      <c r="L57" s="2"/>
      <c r="M57" s="2"/>
      <c r="N57" s="2"/>
      <c r="O57" s="2"/>
      <c r="P57" s="21"/>
      <c r="Q57" s="2"/>
      <c r="R57" s="2"/>
      <c r="S57" s="2"/>
      <c r="T57" s="82"/>
      <c r="U57" s="82"/>
      <c r="V57" s="82"/>
      <c r="W57" s="82"/>
      <c r="X57" s="82"/>
    </row>
    <row r="58" spans="1:24" ht="13.5">
      <c r="A58" s="82"/>
      <c r="B58" s="141"/>
      <c r="C58" s="529"/>
      <c r="D58" s="143"/>
      <c r="E58" s="82"/>
      <c r="F58" s="2"/>
      <c r="G58" s="2"/>
      <c r="H58" s="2"/>
      <c r="I58" s="2"/>
      <c r="J58" s="2"/>
      <c r="K58" s="2"/>
      <c r="L58" s="28" t="s">
        <v>168</v>
      </c>
      <c r="M58" s="2"/>
      <c r="N58" s="2"/>
      <c r="O58" s="2"/>
      <c r="P58" s="21"/>
      <c r="Q58" s="2"/>
      <c r="R58" s="2"/>
      <c r="S58" s="2"/>
      <c r="T58" s="82"/>
      <c r="U58" s="82"/>
      <c r="V58" s="82"/>
      <c r="W58" s="82"/>
      <c r="X58" s="82"/>
    </row>
    <row r="59" spans="1:24" ht="13.5">
      <c r="A59" s="82"/>
      <c r="B59" s="141"/>
      <c r="C59" s="529"/>
      <c r="D59" s="143"/>
      <c r="E59" s="82"/>
      <c r="F59" s="2"/>
      <c r="G59" s="2"/>
      <c r="H59" s="547" t="s">
        <v>96</v>
      </c>
      <c r="I59" s="2"/>
      <c r="J59" s="15"/>
      <c r="K59" s="8" t="s">
        <v>91</v>
      </c>
      <c r="L59" s="28" t="s">
        <v>94</v>
      </c>
      <c r="M59" s="2"/>
      <c r="N59" s="2"/>
      <c r="O59" s="2"/>
      <c r="P59" s="21"/>
      <c r="Q59" s="2"/>
      <c r="R59" s="2"/>
      <c r="S59" s="2"/>
      <c r="T59" s="82"/>
      <c r="U59" s="82"/>
      <c r="V59" s="82"/>
      <c r="W59" s="82"/>
      <c r="X59" s="82"/>
    </row>
    <row r="60" spans="1:25" ht="13.5" customHeight="1">
      <c r="A60" s="82"/>
      <c r="B60" s="141"/>
      <c r="C60" s="142"/>
      <c r="D60" s="143"/>
      <c r="E60" s="82"/>
      <c r="F60" s="2"/>
      <c r="G60" s="2"/>
      <c r="H60" s="547"/>
      <c r="I60" s="2"/>
      <c r="J60" s="8" t="s">
        <v>92</v>
      </c>
      <c r="K60" s="9"/>
      <c r="L60" s="28" t="s">
        <v>95</v>
      </c>
      <c r="M60" s="2"/>
      <c r="N60" s="2"/>
      <c r="O60" s="2"/>
      <c r="P60" s="21"/>
      <c r="Q60" s="2"/>
      <c r="R60" s="2"/>
      <c r="S60" s="2"/>
      <c r="T60" s="82"/>
      <c r="U60" s="82"/>
      <c r="V60" s="82"/>
      <c r="W60" s="82"/>
      <c r="X60" s="82"/>
      <c r="Y60" s="70">
        <f>WIDECHAR(K60)</f>
      </c>
    </row>
    <row r="61" spans="1:25" ht="13.5">
      <c r="A61" s="82"/>
      <c r="B61" s="141"/>
      <c r="C61" s="529" t="s">
        <v>472</v>
      </c>
      <c r="D61" s="143"/>
      <c r="E61" s="82"/>
      <c r="F61" s="2"/>
      <c r="G61" s="2"/>
      <c r="H61" s="547"/>
      <c r="I61" s="2"/>
      <c r="J61" s="8" t="s">
        <v>93</v>
      </c>
      <c r="K61" s="9"/>
      <c r="L61" s="28" t="s">
        <v>197</v>
      </c>
      <c r="M61" s="2"/>
      <c r="N61" s="2"/>
      <c r="O61" s="2"/>
      <c r="P61" s="21"/>
      <c r="Q61" s="2"/>
      <c r="R61" s="2"/>
      <c r="S61" s="2"/>
      <c r="T61" s="82"/>
      <c r="U61" s="82"/>
      <c r="V61" s="82"/>
      <c r="W61" s="82"/>
      <c r="X61" s="82"/>
      <c r="Y61" s="70">
        <f>WIDECHAR(K61)</f>
      </c>
    </row>
    <row r="62" spans="1:25" ht="13.5" customHeight="1">
      <c r="A62" s="82"/>
      <c r="B62" s="141"/>
      <c r="C62" s="529"/>
      <c r="D62" s="143"/>
      <c r="E62" s="82"/>
      <c r="F62" s="2"/>
      <c r="G62" s="2"/>
      <c r="H62" s="547"/>
      <c r="I62" s="2"/>
      <c r="J62" s="8" t="s">
        <v>77</v>
      </c>
      <c r="K62" s="5">
        <f>SUM(K60:K61)</f>
        <v>0</v>
      </c>
      <c r="L62" s="2"/>
      <c r="M62" s="2"/>
      <c r="N62" s="2"/>
      <c r="O62" s="2"/>
      <c r="P62" s="27" t="s">
        <v>55</v>
      </c>
      <c r="Q62" s="2"/>
      <c r="R62" s="2"/>
      <c r="S62" s="2"/>
      <c r="T62" s="82"/>
      <c r="U62" s="82"/>
      <c r="V62" s="82"/>
      <c r="W62" s="82"/>
      <c r="X62" s="82"/>
      <c r="Y62" s="5">
        <f>IF(K62=0,"",WIDECHAR(K62))</f>
      </c>
    </row>
    <row r="63" spans="1:30" ht="13.5">
      <c r="A63" s="82"/>
      <c r="B63" s="141"/>
      <c r="C63" s="529"/>
      <c r="D63" s="143"/>
      <c r="E63" s="82"/>
      <c r="F63" s="2"/>
      <c r="G63" s="2"/>
      <c r="H63" s="33">
        <v>60</v>
      </c>
      <c r="I63" s="34"/>
      <c r="J63" s="12"/>
      <c r="K63" s="2"/>
      <c r="L63" s="2"/>
      <c r="M63" s="2"/>
      <c r="N63" s="2"/>
      <c r="O63" s="2"/>
      <c r="P63" s="10" t="s">
        <v>97</v>
      </c>
      <c r="Q63" s="545">
        <f>K62*H63</f>
        <v>0</v>
      </c>
      <c r="R63" s="546"/>
      <c r="S63" s="2"/>
      <c r="T63" s="82"/>
      <c r="U63" s="82"/>
      <c r="V63" s="82"/>
      <c r="W63" s="82"/>
      <c r="X63" s="82"/>
      <c r="AC63" s="4">
        <f>LEN(Q63)</f>
        <v>1</v>
      </c>
      <c r="AD63" s="72" t="str">
        <f>IF(AC63&lt;=3,RIGHT(WIDECHAR(Q63),AC63),CONCATENATE((LEFT(WIDECHAR(Q63),AC63-3)),",",(RIGHT(WIDECHAR(Q63),3))))</f>
        <v>０</v>
      </c>
    </row>
    <row r="64" spans="1:24" ht="13.5" customHeight="1">
      <c r="A64" s="82"/>
      <c r="B64" s="141"/>
      <c r="C64" s="529"/>
      <c r="D64" s="143"/>
      <c r="E64" s="82"/>
      <c r="F64" s="2"/>
      <c r="G64" s="2"/>
      <c r="H64" s="2"/>
      <c r="I64" s="2"/>
      <c r="J64" s="12"/>
      <c r="K64" s="2"/>
      <c r="L64" s="2"/>
      <c r="M64" s="2"/>
      <c r="N64" s="2"/>
      <c r="O64" s="2"/>
      <c r="P64" s="2"/>
      <c r="Q64" s="2"/>
      <c r="R64" s="2"/>
      <c r="S64" s="2"/>
      <c r="T64" s="82"/>
      <c r="U64" s="82"/>
      <c r="V64" s="82"/>
      <c r="W64" s="82"/>
      <c r="X64" s="82"/>
    </row>
    <row r="65" spans="1:24" ht="13.5">
      <c r="A65" s="82"/>
      <c r="B65" s="141"/>
      <c r="C65" s="142"/>
      <c r="D65" s="143"/>
      <c r="E65" s="82"/>
      <c r="F65" s="2"/>
      <c r="G65" s="2"/>
      <c r="H65" s="2"/>
      <c r="I65" s="2"/>
      <c r="J65" s="12"/>
      <c r="K65" s="2"/>
      <c r="L65" s="68"/>
      <c r="M65" s="2"/>
      <c r="N65" s="2"/>
      <c r="O65" s="2"/>
      <c r="P65" s="2"/>
      <c r="Q65" s="2"/>
      <c r="R65" s="2"/>
      <c r="S65" s="2"/>
      <c r="T65" s="82"/>
      <c r="U65" s="82"/>
      <c r="V65" s="82"/>
      <c r="W65" s="82"/>
      <c r="X65" s="82"/>
    </row>
    <row r="66" spans="1:24" ht="5.25" customHeight="1">
      <c r="A66" s="82"/>
      <c r="B66" s="141"/>
      <c r="C66" s="529" t="s">
        <v>473</v>
      </c>
      <c r="D66" s="143"/>
      <c r="E66" s="82"/>
      <c r="F66" s="82"/>
      <c r="G66" s="82"/>
      <c r="H66" s="82"/>
      <c r="I66" s="82"/>
      <c r="J66" s="82"/>
      <c r="K66" s="82"/>
      <c r="L66" s="82"/>
      <c r="M66" s="82"/>
      <c r="N66" s="82"/>
      <c r="O66" s="82"/>
      <c r="P66" s="82"/>
      <c r="Q66" s="82"/>
      <c r="R66" s="82"/>
      <c r="S66" s="82"/>
      <c r="T66" s="82"/>
      <c r="U66" s="82"/>
      <c r="V66" s="82"/>
      <c r="W66" s="82"/>
      <c r="X66" s="82"/>
    </row>
    <row r="67" spans="1:24" ht="7.5" customHeight="1">
      <c r="A67" s="82"/>
      <c r="B67" s="141"/>
      <c r="C67" s="529"/>
      <c r="D67" s="143"/>
      <c r="E67" s="82"/>
      <c r="F67" s="2"/>
      <c r="G67" s="2"/>
      <c r="H67" s="2"/>
      <c r="I67" s="2"/>
      <c r="J67" s="12"/>
      <c r="K67" s="2"/>
      <c r="L67" s="68"/>
      <c r="M67" s="2"/>
      <c r="N67" s="2"/>
      <c r="O67" s="2"/>
      <c r="P67" s="2"/>
      <c r="Q67" s="2"/>
      <c r="R67" s="2"/>
      <c r="S67" s="2"/>
      <c r="T67" s="82"/>
      <c r="U67" s="82"/>
      <c r="V67" s="82"/>
      <c r="W67" s="82"/>
      <c r="X67" s="82"/>
    </row>
    <row r="68" spans="1:25" ht="13.5" customHeight="1">
      <c r="A68" s="82"/>
      <c r="B68" s="141"/>
      <c r="C68" s="529"/>
      <c r="D68" s="143"/>
      <c r="E68" s="82"/>
      <c r="F68" s="2"/>
      <c r="G68" s="543" t="s">
        <v>174</v>
      </c>
      <c r="H68" s="544"/>
      <c r="I68" s="544"/>
      <c r="J68" s="544"/>
      <c r="K68" s="544"/>
      <c r="L68" s="544"/>
      <c r="M68" s="544"/>
      <c r="N68" s="544"/>
      <c r="O68" s="544"/>
      <c r="P68" s="544"/>
      <c r="Q68" s="544"/>
      <c r="R68" s="544"/>
      <c r="S68" s="2"/>
      <c r="T68" s="82"/>
      <c r="U68" s="82"/>
      <c r="V68" s="82"/>
      <c r="W68" s="82"/>
      <c r="X68" s="82"/>
      <c r="Y68" s="4" t="s">
        <v>32</v>
      </c>
    </row>
    <row r="69" spans="1:25" ht="21" customHeight="1">
      <c r="A69" s="82"/>
      <c r="B69" s="141"/>
      <c r="C69" s="529"/>
      <c r="D69" s="143"/>
      <c r="E69" s="82"/>
      <c r="F69" s="2"/>
      <c r="G69" s="544"/>
      <c r="H69" s="544"/>
      <c r="I69" s="544"/>
      <c r="J69" s="544"/>
      <c r="K69" s="544"/>
      <c r="L69" s="544"/>
      <c r="M69" s="544"/>
      <c r="N69" s="544"/>
      <c r="O69" s="544"/>
      <c r="P69" s="544"/>
      <c r="Q69" s="544"/>
      <c r="R69" s="544"/>
      <c r="S69" s="2"/>
      <c r="T69" s="82"/>
      <c r="U69" s="82"/>
      <c r="V69" s="82"/>
      <c r="W69" s="82"/>
      <c r="X69" s="82"/>
      <c r="Y69" s="4" t="s">
        <v>39</v>
      </c>
    </row>
    <row r="70" spans="1:25" ht="13.5">
      <c r="A70" s="82"/>
      <c r="B70" s="141"/>
      <c r="C70" s="142"/>
      <c r="D70" s="143"/>
      <c r="E70" s="82"/>
      <c r="F70" s="2"/>
      <c r="G70" s="544"/>
      <c r="H70" s="544"/>
      <c r="I70" s="544"/>
      <c r="J70" s="544"/>
      <c r="K70" s="544"/>
      <c r="L70" s="544"/>
      <c r="M70" s="544"/>
      <c r="N70" s="544"/>
      <c r="O70" s="544"/>
      <c r="P70" s="544"/>
      <c r="Q70" s="544"/>
      <c r="R70" s="544"/>
      <c r="S70" s="2"/>
      <c r="T70" s="82"/>
      <c r="U70" s="82"/>
      <c r="V70" s="82"/>
      <c r="W70" s="82"/>
      <c r="X70" s="82"/>
      <c r="Y70" s="4" t="s">
        <v>83</v>
      </c>
    </row>
    <row r="71" spans="1:25" ht="13.5">
      <c r="A71" s="82"/>
      <c r="B71" s="141"/>
      <c r="C71" s="529" t="s">
        <v>497</v>
      </c>
      <c r="D71" s="143"/>
      <c r="E71" s="82"/>
      <c r="F71" s="2"/>
      <c r="G71" s="544"/>
      <c r="H71" s="544"/>
      <c r="I71" s="544"/>
      <c r="J71" s="544"/>
      <c r="K71" s="544"/>
      <c r="L71" s="544"/>
      <c r="M71" s="544"/>
      <c r="N71" s="544"/>
      <c r="O71" s="544"/>
      <c r="P71" s="544"/>
      <c r="Q71" s="544"/>
      <c r="R71" s="544"/>
      <c r="S71" s="2"/>
      <c r="T71" s="82"/>
      <c r="U71" s="82"/>
      <c r="V71" s="82"/>
      <c r="W71" s="82"/>
      <c r="X71" s="82"/>
      <c r="Y71" s="4" t="s">
        <v>84</v>
      </c>
    </row>
    <row r="72" spans="1:24" ht="13.5">
      <c r="A72" s="82"/>
      <c r="B72" s="141"/>
      <c r="C72" s="529"/>
      <c r="D72" s="143"/>
      <c r="E72" s="82"/>
      <c r="F72" s="2"/>
      <c r="G72" s="2"/>
      <c r="H72" s="2"/>
      <c r="I72" s="2"/>
      <c r="J72" s="2"/>
      <c r="K72" s="2"/>
      <c r="L72" s="2"/>
      <c r="M72" s="2"/>
      <c r="N72" s="2"/>
      <c r="O72" s="2"/>
      <c r="P72" s="2"/>
      <c r="Q72" s="2"/>
      <c r="R72" s="2"/>
      <c r="S72" s="2"/>
      <c r="T72" s="82"/>
      <c r="U72" s="82"/>
      <c r="V72" s="82"/>
      <c r="W72" s="82"/>
      <c r="X72" s="82"/>
    </row>
    <row r="73" spans="1:25" ht="6" customHeight="1">
      <c r="A73" s="82"/>
      <c r="B73" s="141"/>
      <c r="C73" s="529"/>
      <c r="D73" s="143"/>
      <c r="E73" s="82"/>
      <c r="F73" s="82"/>
      <c r="G73" s="82"/>
      <c r="H73" s="82"/>
      <c r="I73" s="82"/>
      <c r="J73" s="82"/>
      <c r="K73" s="82"/>
      <c r="L73" s="82"/>
      <c r="M73" s="82"/>
      <c r="N73" s="82"/>
      <c r="O73" s="82"/>
      <c r="P73" s="82"/>
      <c r="Q73" s="82"/>
      <c r="R73" s="82"/>
      <c r="S73" s="82"/>
      <c r="T73" s="82"/>
      <c r="U73" s="82"/>
      <c r="V73" s="82"/>
      <c r="W73" s="82"/>
      <c r="X73" s="82"/>
      <c r="Y73" s="4" t="str">
        <f>CONCATENATE("平成",WIDECHAR(K7),"年",WIDECHAR(M7),"月",WIDECHAR(O7),"日")</f>
        <v>平成３１年４月１０日</v>
      </c>
    </row>
    <row r="74" spans="1:24" ht="13.5">
      <c r="A74" s="82"/>
      <c r="B74" s="141"/>
      <c r="C74" s="529"/>
      <c r="D74" s="143"/>
      <c r="E74" s="82"/>
      <c r="F74" s="18"/>
      <c r="G74" s="558"/>
      <c r="H74" s="558"/>
      <c r="I74" s="558"/>
      <c r="J74" s="558"/>
      <c r="K74" s="558"/>
      <c r="L74" s="558"/>
      <c r="M74" s="558"/>
      <c r="N74" s="558"/>
      <c r="O74" s="558"/>
      <c r="P74" s="558"/>
      <c r="Q74" s="558"/>
      <c r="R74" s="558"/>
      <c r="S74" s="558"/>
      <c r="T74" s="82"/>
      <c r="U74" s="82"/>
      <c r="V74" s="82"/>
      <c r="W74" s="82"/>
      <c r="X74" s="82"/>
    </row>
    <row r="75" spans="1:24" ht="13.5">
      <c r="A75" s="82"/>
      <c r="B75" s="141"/>
      <c r="C75" s="529"/>
      <c r="D75" s="143"/>
      <c r="E75" s="82"/>
      <c r="F75" s="18"/>
      <c r="G75" s="558"/>
      <c r="H75" s="558"/>
      <c r="I75" s="558"/>
      <c r="J75" s="558"/>
      <c r="K75" s="558"/>
      <c r="L75" s="558"/>
      <c r="M75" s="558"/>
      <c r="N75" s="558"/>
      <c r="O75" s="558"/>
      <c r="P75" s="558"/>
      <c r="Q75" s="558"/>
      <c r="R75" s="558"/>
      <c r="S75" s="558"/>
      <c r="T75" s="82"/>
      <c r="U75" s="82"/>
      <c r="V75" s="82"/>
      <c r="W75" s="82"/>
      <c r="X75" s="82"/>
    </row>
    <row r="76" spans="1:24" ht="17.25" customHeight="1">
      <c r="A76" s="82"/>
      <c r="B76" s="141"/>
      <c r="C76" s="529"/>
      <c r="D76" s="143"/>
      <c r="E76" s="82"/>
      <c r="F76" s="18"/>
      <c r="G76" s="558"/>
      <c r="H76" s="558"/>
      <c r="I76" s="558"/>
      <c r="J76" s="558"/>
      <c r="K76" s="558"/>
      <c r="L76" s="558"/>
      <c r="M76" s="558"/>
      <c r="N76" s="558"/>
      <c r="O76" s="558"/>
      <c r="P76" s="558"/>
      <c r="Q76" s="558"/>
      <c r="R76" s="558"/>
      <c r="S76" s="558"/>
      <c r="T76" s="82"/>
      <c r="U76" s="82"/>
      <c r="V76" s="82"/>
      <c r="W76" s="82"/>
      <c r="X76" s="82"/>
    </row>
    <row r="77" spans="1:28" ht="13.5">
      <c r="A77" s="82"/>
      <c r="B77" s="141"/>
      <c r="C77" s="142"/>
      <c r="D77" s="143"/>
      <c r="E77" s="82"/>
      <c r="F77" s="18"/>
      <c r="G77" s="558"/>
      <c r="H77" s="558"/>
      <c r="I77" s="558"/>
      <c r="J77" s="558"/>
      <c r="K77" s="558"/>
      <c r="L77" s="558"/>
      <c r="M77" s="558"/>
      <c r="N77" s="558"/>
      <c r="O77" s="558"/>
      <c r="P77" s="558"/>
      <c r="Q77" s="558"/>
      <c r="R77" s="558"/>
      <c r="S77" s="558"/>
      <c r="T77" s="82"/>
      <c r="U77" s="82"/>
      <c r="V77" s="82"/>
      <c r="W77" s="82"/>
      <c r="X77" s="82"/>
      <c r="Z77" s="122" t="s">
        <v>303</v>
      </c>
      <c r="AA77" s="121" t="s">
        <v>302</v>
      </c>
      <c r="AB77" s="121" t="s">
        <v>304</v>
      </c>
    </row>
    <row r="78" spans="1:28" ht="13.5">
      <c r="A78" s="82"/>
      <c r="B78" s="141"/>
      <c r="C78" s="529" t="s">
        <v>498</v>
      </c>
      <c r="D78" s="143"/>
      <c r="E78" s="82"/>
      <c r="F78" s="18"/>
      <c r="G78" s="558"/>
      <c r="H78" s="558"/>
      <c r="I78" s="558"/>
      <c r="J78" s="558"/>
      <c r="K78" s="558"/>
      <c r="L78" s="558"/>
      <c r="M78" s="558"/>
      <c r="N78" s="558"/>
      <c r="O78" s="558"/>
      <c r="P78" s="558"/>
      <c r="Q78" s="558"/>
      <c r="R78" s="558"/>
      <c r="S78" s="558"/>
      <c r="T78" s="82"/>
      <c r="U78" s="82"/>
      <c r="V78" s="82"/>
      <c r="W78" s="82"/>
      <c r="X78" s="82"/>
      <c r="Z78" s="123" t="s">
        <v>91</v>
      </c>
      <c r="AA78" s="118">
        <f>IF($M40=0,0,IF($M40&lt;15,AA$79,IF($M40&lt;30,AA80,IF($M40&lt;50,AA81,IF($M40&lt;70,AA$82,IF($M40&lt;90,AA$83,AA$84))))))</f>
        <v>0</v>
      </c>
      <c r="AB78" s="118">
        <f>IF($M40=0,0,IF($M40&lt;15,AB$79,IF($M40&lt;30,AB80,IF($M40&lt;50,AB81,IF($M40&lt;70,AB$82,IF($M40&lt;90,AB$83,AB$84))))))</f>
        <v>0</v>
      </c>
    </row>
    <row r="79" spans="1:28" ht="13.5">
      <c r="A79" s="82"/>
      <c r="B79" s="141"/>
      <c r="C79" s="529"/>
      <c r="D79" s="143"/>
      <c r="E79" s="82"/>
      <c r="F79" s="18"/>
      <c r="G79" s="558"/>
      <c r="H79" s="558"/>
      <c r="I79" s="558"/>
      <c r="J79" s="558"/>
      <c r="K79" s="558"/>
      <c r="L79" s="558"/>
      <c r="M79" s="558"/>
      <c r="N79" s="558"/>
      <c r="O79" s="558"/>
      <c r="P79" s="558"/>
      <c r="Q79" s="558"/>
      <c r="R79" s="558"/>
      <c r="S79" s="558"/>
      <c r="T79" s="82"/>
      <c r="U79" s="82"/>
      <c r="V79" s="82"/>
      <c r="W79" s="82"/>
      <c r="X79" s="82"/>
      <c r="Z79" s="119" t="s">
        <v>179</v>
      </c>
      <c r="AA79" s="120">
        <v>12000</v>
      </c>
      <c r="AB79" s="120">
        <v>1000</v>
      </c>
    </row>
    <row r="80" spans="1:28" ht="13.5">
      <c r="A80" s="82"/>
      <c r="B80" s="141"/>
      <c r="C80" s="529"/>
      <c r="D80" s="143"/>
      <c r="E80" s="82"/>
      <c r="F80" s="82"/>
      <c r="G80" s="82"/>
      <c r="H80" s="82"/>
      <c r="I80" s="82"/>
      <c r="J80" s="82"/>
      <c r="K80" s="82"/>
      <c r="L80" s="82"/>
      <c r="M80" s="82"/>
      <c r="N80" s="82"/>
      <c r="O80" s="82"/>
      <c r="P80" s="82"/>
      <c r="Q80" s="82"/>
      <c r="R80" s="82"/>
      <c r="S80" s="82"/>
      <c r="T80" s="82"/>
      <c r="U80" s="82"/>
      <c r="V80" s="82"/>
      <c r="W80" s="82"/>
      <c r="X80" s="82"/>
      <c r="Z80" s="119" t="s">
        <v>502</v>
      </c>
      <c r="AA80" s="120">
        <v>16000</v>
      </c>
      <c r="AB80" s="120">
        <v>2400</v>
      </c>
    </row>
    <row r="81" spans="1:28" ht="15" customHeight="1">
      <c r="A81" s="82"/>
      <c r="B81" s="141"/>
      <c r="C81" s="529"/>
      <c r="D81" s="143"/>
      <c r="E81" s="82"/>
      <c r="F81" s="82"/>
      <c r="G81" s="82"/>
      <c r="H81" s="82"/>
      <c r="I81" s="82"/>
      <c r="J81" s="82"/>
      <c r="K81" s="82"/>
      <c r="L81" s="82"/>
      <c r="M81" s="82"/>
      <c r="N81" s="82"/>
      <c r="O81" s="82"/>
      <c r="P81" s="82"/>
      <c r="Q81" s="82"/>
      <c r="R81" s="82"/>
      <c r="S81" s="82"/>
      <c r="T81" s="82"/>
      <c r="U81" s="82"/>
      <c r="V81" s="82"/>
      <c r="W81" s="82"/>
      <c r="X81" s="82"/>
      <c r="Z81" s="119" t="s">
        <v>503</v>
      </c>
      <c r="AA81" s="120">
        <v>25000</v>
      </c>
      <c r="AB81" s="120">
        <v>3600</v>
      </c>
    </row>
    <row r="82" spans="1:28" ht="13.5">
      <c r="A82" s="82"/>
      <c r="B82" s="141"/>
      <c r="C82" s="142"/>
      <c r="D82" s="143"/>
      <c r="E82" s="82"/>
      <c r="F82" s="82"/>
      <c r="G82" s="82"/>
      <c r="H82" s="82"/>
      <c r="I82" s="82"/>
      <c r="J82" s="82"/>
      <c r="K82" s="82"/>
      <c r="L82" s="82"/>
      <c r="M82" s="82"/>
      <c r="N82" s="82"/>
      <c r="O82" s="82"/>
      <c r="P82" s="82"/>
      <c r="Q82" s="82"/>
      <c r="R82" s="82"/>
      <c r="S82" s="82"/>
      <c r="T82" s="82"/>
      <c r="U82" s="82"/>
      <c r="V82" s="82"/>
      <c r="W82" s="82"/>
      <c r="X82" s="82"/>
      <c r="Z82" s="119" t="s">
        <v>298</v>
      </c>
      <c r="AA82" s="120">
        <v>33000</v>
      </c>
      <c r="AB82" s="120">
        <v>4300</v>
      </c>
    </row>
    <row r="83" spans="1:28" ht="13.5">
      <c r="A83" s="82"/>
      <c r="B83" s="141"/>
      <c r="C83" s="549" t="s">
        <v>500</v>
      </c>
      <c r="D83" s="143"/>
      <c r="E83" s="82"/>
      <c r="F83" s="82"/>
      <c r="G83" s="82"/>
      <c r="H83" s="82"/>
      <c r="I83" s="82"/>
      <c r="J83" s="82"/>
      <c r="K83" s="82"/>
      <c r="L83" s="82"/>
      <c r="M83" s="82"/>
      <c r="N83" s="82"/>
      <c r="O83" s="82"/>
      <c r="P83" s="82"/>
      <c r="Q83" s="82"/>
      <c r="R83" s="82"/>
      <c r="S83" s="82"/>
      <c r="T83" s="82"/>
      <c r="U83" s="82"/>
      <c r="V83" s="82"/>
      <c r="W83" s="82"/>
      <c r="X83" s="82"/>
      <c r="Z83" s="119" t="s">
        <v>297</v>
      </c>
      <c r="AA83" s="120">
        <v>41000</v>
      </c>
      <c r="AB83" s="120">
        <v>5500</v>
      </c>
    </row>
    <row r="84" spans="1:28" ht="13.5">
      <c r="A84" s="82"/>
      <c r="B84" s="141"/>
      <c r="C84" s="549"/>
      <c r="D84" s="143"/>
      <c r="E84" s="82"/>
      <c r="F84" s="82"/>
      <c r="G84" s="82"/>
      <c r="H84" s="82"/>
      <c r="I84" s="82"/>
      <c r="J84" s="82"/>
      <c r="K84" s="82"/>
      <c r="L84" s="82"/>
      <c r="M84" s="82"/>
      <c r="N84" s="82"/>
      <c r="O84" s="82"/>
      <c r="P84" s="82"/>
      <c r="Q84" s="82"/>
      <c r="R84" s="82"/>
      <c r="S84" s="82"/>
      <c r="T84" s="82"/>
      <c r="U84" s="82"/>
      <c r="V84" s="82"/>
      <c r="W84" s="82"/>
      <c r="X84" s="82"/>
      <c r="Z84" s="119" t="s">
        <v>296</v>
      </c>
      <c r="AA84" s="120">
        <v>45000</v>
      </c>
      <c r="AB84" s="120">
        <v>6000</v>
      </c>
    </row>
    <row r="85" spans="1:26" ht="13.5">
      <c r="A85" s="82"/>
      <c r="B85" s="141"/>
      <c r="C85" s="549"/>
      <c r="D85" s="143"/>
      <c r="E85" s="82"/>
      <c r="F85" s="82"/>
      <c r="G85" s="82"/>
      <c r="H85" s="82"/>
      <c r="I85" s="82"/>
      <c r="J85" s="82"/>
      <c r="K85" s="82"/>
      <c r="L85" s="82"/>
      <c r="M85" s="82"/>
      <c r="N85" s="82"/>
      <c r="O85" s="82"/>
      <c r="P85" s="82"/>
      <c r="Q85" s="82"/>
      <c r="R85" s="82"/>
      <c r="S85" s="82"/>
      <c r="T85" s="82"/>
      <c r="U85" s="82"/>
      <c r="V85" s="82"/>
      <c r="W85" s="82"/>
      <c r="X85" s="82"/>
      <c r="Z85" s="117"/>
    </row>
    <row r="86" spans="1:24" ht="13.5">
      <c r="A86" s="82"/>
      <c r="B86" s="141"/>
      <c r="C86" s="549"/>
      <c r="D86" s="143"/>
      <c r="E86" s="82"/>
      <c r="F86" s="82"/>
      <c r="G86" s="82"/>
      <c r="H86" s="82"/>
      <c r="I86" s="82"/>
      <c r="J86" s="82"/>
      <c r="K86" s="82"/>
      <c r="L86" s="82"/>
      <c r="M86" s="82"/>
      <c r="N86" s="82"/>
      <c r="O86" s="82"/>
      <c r="P86" s="82"/>
      <c r="Q86" s="82"/>
      <c r="R86" s="82"/>
      <c r="S86" s="82"/>
      <c r="T86" s="82"/>
      <c r="U86" s="82"/>
      <c r="V86" s="82"/>
      <c r="W86" s="82"/>
      <c r="X86" s="82"/>
    </row>
    <row r="87" spans="1:24" ht="13.5">
      <c r="A87" s="82"/>
      <c r="B87" s="141"/>
      <c r="C87" s="549"/>
      <c r="D87" s="143"/>
      <c r="E87" s="82"/>
      <c r="F87" s="82"/>
      <c r="G87" s="82"/>
      <c r="H87" s="82"/>
      <c r="I87" s="82"/>
      <c r="J87" s="82"/>
      <c r="K87" s="82"/>
      <c r="L87" s="82"/>
      <c r="M87" s="82"/>
      <c r="N87" s="82"/>
      <c r="O87" s="82"/>
      <c r="P87" s="82"/>
      <c r="Q87" s="82"/>
      <c r="R87" s="82"/>
      <c r="S87" s="82"/>
      <c r="T87" s="82"/>
      <c r="U87" s="82"/>
      <c r="V87" s="82"/>
      <c r="W87" s="82"/>
      <c r="X87" s="82"/>
    </row>
    <row r="88" spans="1:24" ht="13.5">
      <c r="A88" s="82"/>
      <c r="B88" s="141"/>
      <c r="C88" s="142"/>
      <c r="D88" s="143"/>
      <c r="E88" s="82"/>
      <c r="F88" s="82"/>
      <c r="G88" s="82"/>
      <c r="H88" s="82"/>
      <c r="I88" s="82"/>
      <c r="J88" s="82"/>
      <c r="K88" s="82"/>
      <c r="L88" s="82"/>
      <c r="M88" s="82"/>
      <c r="N88" s="82"/>
      <c r="O88" s="82"/>
      <c r="P88" s="82"/>
      <c r="Q88" s="82"/>
      <c r="R88" s="82"/>
      <c r="S88" s="82"/>
      <c r="T88" s="82"/>
      <c r="U88" s="82"/>
      <c r="V88" s="82"/>
      <c r="W88" s="82"/>
      <c r="X88" s="82"/>
    </row>
    <row r="89" spans="1:24" ht="13.5">
      <c r="A89" s="82"/>
      <c r="B89" s="141"/>
      <c r="C89" s="549" t="s">
        <v>499</v>
      </c>
      <c r="D89" s="143"/>
      <c r="E89" s="82"/>
      <c r="F89" s="82"/>
      <c r="G89" s="82"/>
      <c r="H89" s="82"/>
      <c r="I89" s="82"/>
      <c r="J89" s="82"/>
      <c r="K89" s="82"/>
      <c r="L89" s="82"/>
      <c r="M89" s="82"/>
      <c r="N89" s="82"/>
      <c r="O89" s="82"/>
      <c r="P89" s="82"/>
      <c r="Q89" s="82"/>
      <c r="R89" s="82"/>
      <c r="S89" s="82"/>
      <c r="T89" s="82"/>
      <c r="U89" s="82"/>
      <c r="V89" s="82"/>
      <c r="W89" s="82"/>
      <c r="X89" s="82"/>
    </row>
    <row r="90" spans="1:24" ht="13.5">
      <c r="A90" s="82"/>
      <c r="B90" s="141"/>
      <c r="C90" s="549"/>
      <c r="D90" s="143"/>
      <c r="E90" s="82"/>
      <c r="F90" s="82"/>
      <c r="G90" s="82"/>
      <c r="H90" s="82"/>
      <c r="I90" s="82"/>
      <c r="J90" s="82"/>
      <c r="K90" s="82"/>
      <c r="L90" s="82"/>
      <c r="M90" s="82"/>
      <c r="N90" s="82"/>
      <c r="O90" s="82"/>
      <c r="P90" s="82"/>
      <c r="Q90" s="82"/>
      <c r="R90" s="82"/>
      <c r="S90" s="82"/>
      <c r="T90" s="82"/>
      <c r="U90" s="82"/>
      <c r="V90" s="82"/>
      <c r="W90" s="82"/>
      <c r="X90" s="82"/>
    </row>
    <row r="91" spans="1:24" ht="13.5">
      <c r="A91" s="82"/>
      <c r="B91" s="141"/>
      <c r="C91" s="549"/>
      <c r="D91" s="143"/>
      <c r="E91" s="82"/>
      <c r="F91" s="82"/>
      <c r="G91" s="82"/>
      <c r="H91" s="82"/>
      <c r="I91" s="82"/>
      <c r="J91" s="82"/>
      <c r="K91" s="82"/>
      <c r="L91" s="82"/>
      <c r="M91" s="82"/>
      <c r="N91" s="82"/>
      <c r="O91" s="82"/>
      <c r="P91" s="82"/>
      <c r="Q91" s="82"/>
      <c r="R91" s="82"/>
      <c r="S91" s="82"/>
      <c r="T91" s="82"/>
      <c r="U91" s="82"/>
      <c r="V91" s="82"/>
      <c r="W91" s="82"/>
      <c r="X91" s="82"/>
    </row>
    <row r="92" spans="1:24" ht="13.5">
      <c r="A92" s="82"/>
      <c r="B92" s="141"/>
      <c r="C92" s="549"/>
      <c r="D92" s="143"/>
      <c r="E92" s="82"/>
      <c r="F92" s="82"/>
      <c r="G92" s="82"/>
      <c r="H92" s="82"/>
      <c r="I92" s="82"/>
      <c r="J92" s="82"/>
      <c r="K92" s="82"/>
      <c r="L92" s="82"/>
      <c r="M92" s="82"/>
      <c r="N92" s="82"/>
      <c r="O92" s="82"/>
      <c r="P92" s="82"/>
      <c r="Q92" s="82"/>
      <c r="R92" s="82"/>
      <c r="S92" s="82"/>
      <c r="T92" s="82"/>
      <c r="U92" s="82"/>
      <c r="V92" s="82"/>
      <c r="W92" s="82"/>
      <c r="X92" s="82"/>
    </row>
    <row r="93" spans="1:24" ht="13.5">
      <c r="A93" s="82"/>
      <c r="B93" s="141"/>
      <c r="C93" s="549"/>
      <c r="D93" s="143"/>
      <c r="E93" s="82"/>
      <c r="F93" s="82"/>
      <c r="G93" s="82"/>
      <c r="H93" s="82"/>
      <c r="I93" s="82"/>
      <c r="J93" s="82"/>
      <c r="K93" s="82"/>
      <c r="L93" s="82"/>
      <c r="M93" s="82"/>
      <c r="N93" s="82"/>
      <c r="O93" s="82"/>
      <c r="P93" s="82"/>
      <c r="Q93" s="82"/>
      <c r="R93" s="82"/>
      <c r="S93" s="82"/>
      <c r="T93" s="82"/>
      <c r="U93" s="82"/>
      <c r="V93" s="82"/>
      <c r="W93" s="82"/>
      <c r="X93" s="82"/>
    </row>
    <row r="94" spans="1:24" ht="13.5">
      <c r="A94" s="82"/>
      <c r="B94" s="141"/>
      <c r="C94" s="549"/>
      <c r="D94" s="143"/>
      <c r="E94" s="82"/>
      <c r="F94" s="82"/>
      <c r="G94" s="82"/>
      <c r="H94" s="82"/>
      <c r="I94" s="82"/>
      <c r="J94" s="82"/>
      <c r="K94" s="82"/>
      <c r="L94" s="82"/>
      <c r="M94" s="82"/>
      <c r="N94" s="82"/>
      <c r="O94" s="82"/>
      <c r="P94" s="82"/>
      <c r="Q94" s="82"/>
      <c r="R94" s="82"/>
      <c r="S94" s="82"/>
      <c r="T94" s="82"/>
      <c r="U94" s="82"/>
      <c r="V94" s="82"/>
      <c r="W94" s="82"/>
      <c r="X94" s="82"/>
    </row>
    <row r="95" spans="1:24" ht="13.5">
      <c r="A95" s="82"/>
      <c r="B95" s="141"/>
      <c r="C95" s="142"/>
      <c r="D95" s="143"/>
      <c r="E95" s="82"/>
      <c r="F95" s="82"/>
      <c r="G95" s="82"/>
      <c r="H95" s="82"/>
      <c r="I95" s="82"/>
      <c r="J95" s="82"/>
      <c r="K95" s="82"/>
      <c r="L95" s="82"/>
      <c r="M95" s="82"/>
      <c r="N95" s="82"/>
      <c r="O95" s="82"/>
      <c r="P95" s="82"/>
      <c r="Q95" s="82"/>
      <c r="R95" s="82"/>
      <c r="S95" s="82"/>
      <c r="T95" s="82"/>
      <c r="U95" s="82"/>
      <c r="V95" s="82"/>
      <c r="W95" s="82"/>
      <c r="X95" s="82"/>
    </row>
    <row r="96" spans="1:24" ht="13.5">
      <c r="A96" s="82"/>
      <c r="B96" s="141"/>
      <c r="C96" s="142"/>
      <c r="D96" s="143"/>
      <c r="E96" s="82"/>
      <c r="F96" s="82"/>
      <c r="G96" s="82"/>
      <c r="H96" s="82"/>
      <c r="I96" s="82"/>
      <c r="J96" s="82"/>
      <c r="K96" s="82"/>
      <c r="L96" s="82"/>
      <c r="M96" s="82"/>
      <c r="N96" s="82"/>
      <c r="O96" s="82"/>
      <c r="P96" s="82"/>
      <c r="Q96" s="82"/>
      <c r="R96" s="82"/>
      <c r="S96" s="82"/>
      <c r="T96" s="82"/>
      <c r="U96" s="82"/>
      <c r="V96" s="82"/>
      <c r="W96" s="82"/>
      <c r="X96" s="82"/>
    </row>
    <row r="97" spans="1:24" ht="13.5">
      <c r="A97" s="82"/>
      <c r="B97" s="144"/>
      <c r="C97" s="145"/>
      <c r="D97" s="146"/>
      <c r="E97" s="82"/>
      <c r="F97" s="82"/>
      <c r="G97" s="82"/>
      <c r="H97" s="82"/>
      <c r="I97" s="82"/>
      <c r="J97" s="82"/>
      <c r="K97" s="82"/>
      <c r="L97" s="82"/>
      <c r="M97" s="82"/>
      <c r="N97" s="82"/>
      <c r="O97" s="82"/>
      <c r="P97" s="82"/>
      <c r="Q97" s="82"/>
      <c r="R97" s="82"/>
      <c r="S97" s="82"/>
      <c r="T97" s="82"/>
      <c r="U97" s="82"/>
      <c r="V97" s="82"/>
      <c r="W97" s="82"/>
      <c r="X97" s="82"/>
    </row>
    <row r="98" spans="1:24" ht="13.5">
      <c r="A98" s="82"/>
      <c r="B98" s="82"/>
      <c r="C98" s="82"/>
      <c r="D98" s="82"/>
      <c r="E98" s="82"/>
      <c r="F98" s="82"/>
      <c r="G98" s="82"/>
      <c r="H98" s="82"/>
      <c r="I98" s="82"/>
      <c r="J98" s="82"/>
      <c r="K98" s="82"/>
      <c r="L98" s="82"/>
      <c r="M98" s="82"/>
      <c r="N98" s="82"/>
      <c r="O98" s="82"/>
      <c r="P98" s="82"/>
      <c r="Q98" s="82"/>
      <c r="R98" s="82"/>
      <c r="S98" s="82"/>
      <c r="T98" s="82"/>
      <c r="U98" s="82"/>
      <c r="V98" s="82"/>
      <c r="W98" s="82"/>
      <c r="X98" s="82"/>
    </row>
  </sheetData>
  <sheetProtection selectLockedCells="1"/>
  <mergeCells count="63">
    <mergeCell ref="V7:V9"/>
    <mergeCell ref="O16:P16"/>
    <mergeCell ref="U20:U23"/>
    <mergeCell ref="J16:N16"/>
    <mergeCell ref="J20:L20"/>
    <mergeCell ref="U6:U12"/>
    <mergeCell ref="U13:U19"/>
    <mergeCell ref="J28:K28"/>
    <mergeCell ref="Y35:AD35"/>
    <mergeCell ref="Y34:AD34"/>
    <mergeCell ref="N32:R33"/>
    <mergeCell ref="Q53:R53"/>
    <mergeCell ref="H50:H53"/>
    <mergeCell ref="Y16:AB16"/>
    <mergeCell ref="AC20:AD20"/>
    <mergeCell ref="C83:C87"/>
    <mergeCell ref="Q40:R40"/>
    <mergeCell ref="N43:R45"/>
    <mergeCell ref="J35:R35"/>
    <mergeCell ref="G74:S79"/>
    <mergeCell ref="C52:C54"/>
    <mergeCell ref="C78:C81"/>
    <mergeCell ref="C56:C59"/>
    <mergeCell ref="C89:C94"/>
    <mergeCell ref="H59:H62"/>
    <mergeCell ref="Q63:R63"/>
    <mergeCell ref="G57:I57"/>
    <mergeCell ref="C47:C50"/>
    <mergeCell ref="AC11:AD11"/>
    <mergeCell ref="Y13:AD13"/>
    <mergeCell ref="Y14:AD14"/>
    <mergeCell ref="Y18:Z18"/>
    <mergeCell ref="AB18:AD18"/>
    <mergeCell ref="Y30:Z30"/>
    <mergeCell ref="AA28:AB28"/>
    <mergeCell ref="G68:R71"/>
    <mergeCell ref="G24:R24"/>
    <mergeCell ref="N28:O28"/>
    <mergeCell ref="Q39:R39"/>
    <mergeCell ref="H37:H40"/>
    <mergeCell ref="J34:R34"/>
    <mergeCell ref="Q41:R41"/>
    <mergeCell ref="G47:J47"/>
    <mergeCell ref="AC28:AC29"/>
    <mergeCell ref="Y28:Z28"/>
    <mergeCell ref="U2:U4"/>
    <mergeCell ref="C71:C76"/>
    <mergeCell ref="C61:C64"/>
    <mergeCell ref="C66:C69"/>
    <mergeCell ref="C40:C45"/>
    <mergeCell ref="L3:R3"/>
    <mergeCell ref="C6:C18"/>
    <mergeCell ref="C35:C38"/>
    <mergeCell ref="B2:D4"/>
    <mergeCell ref="G3:K3"/>
    <mergeCell ref="C20:C26"/>
    <mergeCell ref="C28:C33"/>
    <mergeCell ref="J18:M18"/>
    <mergeCell ref="G7:H7"/>
    <mergeCell ref="M10:R12"/>
    <mergeCell ref="J13:R13"/>
    <mergeCell ref="J14:R14"/>
    <mergeCell ref="J30:K30"/>
  </mergeCells>
  <conditionalFormatting sqref="Q39:R39">
    <cfRule type="expression" priority="2" dxfId="65" stopIfTrue="1">
      <formula>$M$40=0</formula>
    </cfRule>
  </conditionalFormatting>
  <conditionalFormatting sqref="Q40:R40">
    <cfRule type="expression" priority="1" dxfId="65" stopIfTrue="1">
      <formula>$M$40=0</formula>
    </cfRule>
  </conditionalFormatting>
  <dataValidations count="3">
    <dataValidation allowBlank="1" showInputMessage="1" showErrorMessage="1" imeMode="off" sqref="J32 L11 J11 O7 M7 K7 K60:K61 L32 M26 K26 N38:N39 K38:L39 J42 J44 Q39:R40 J20:J21 M22"/>
    <dataValidation type="list" showInputMessage="1" showErrorMessage="1" sqref="J26 J22">
      <formula1>$Y$68:$Y$72</formula1>
    </dataValidation>
    <dataValidation allowBlank="1" showInputMessage="1" showErrorMessage="1" imeMode="hiragana" sqref="J16:P16 G68:R71 N28:O28 J30:K30 J13:R14 J28:K28 J18:M18 J34:R35"/>
  </dataValidations>
  <hyperlinks>
    <hyperlink ref="U20" r:id="rId1" display="http://www.hm2.aitai.ne.jp/~youth/shikoren/"/>
  </hyperlinks>
  <printOptions/>
  <pageMargins left="0.95" right="0.34" top="0.47" bottom="0.32" header="0.3" footer="0.2"/>
  <pageSetup fitToHeight="1" fitToWidth="1" horizontalDpi="600" verticalDpi="600" orientation="portrait" paperSize="9" scale="93" r:id="rId2"/>
</worksheet>
</file>

<file path=xl/worksheets/sheet10.xml><?xml version="1.0" encoding="utf-8"?>
<worksheet xmlns="http://schemas.openxmlformats.org/spreadsheetml/2006/main" xmlns:r="http://schemas.openxmlformats.org/officeDocument/2006/relationships">
  <dimension ref="A1:Y84"/>
  <sheetViews>
    <sheetView view="pageBreakPreview" zoomScaleSheetLayoutView="100" zoomScalePageLayoutView="0" workbookViewId="0" topLeftCell="B1">
      <pane ySplit="3" topLeftCell="A61" activePane="bottomLeft" state="frozen"/>
      <selection pane="topLeft" activeCell="E78" sqref="E78"/>
      <selection pane="bottomLeft" activeCell="E78" sqref="E78"/>
    </sheetView>
  </sheetViews>
  <sheetFormatPr defaultColWidth="9.140625" defaultRowHeight="15"/>
  <cols>
    <col min="1" max="1" width="2.7109375" style="86" customWidth="1"/>
    <col min="2" max="2" width="4.7109375" style="86" customWidth="1"/>
    <col min="3" max="3" width="5.28125" style="86" customWidth="1"/>
    <col min="4" max="4" width="3.421875" style="86" customWidth="1"/>
    <col min="5" max="5" width="12.140625" style="86" customWidth="1"/>
    <col min="6" max="6" width="3.421875" style="86" customWidth="1"/>
    <col min="7" max="7" width="8.140625" style="86" customWidth="1"/>
    <col min="8" max="8" width="3.57421875" style="86" customWidth="1"/>
    <col min="9" max="9" width="3.8515625" style="86" customWidth="1"/>
    <col min="10" max="10" width="4.7109375" style="86" customWidth="1"/>
    <col min="11" max="11" width="3.140625" style="86" customWidth="1"/>
    <col min="12" max="12" width="8.421875" style="86" customWidth="1"/>
    <col min="13" max="19" width="4.00390625" style="86" customWidth="1"/>
    <col min="20" max="20" width="3.00390625" style="86" customWidth="1"/>
    <col min="21" max="24" width="9.7109375" style="86" customWidth="1"/>
    <col min="25" max="25" width="2.8515625" style="86" customWidth="1"/>
    <col min="26" max="16384" width="9.00390625" style="86" customWidth="1"/>
  </cols>
  <sheetData>
    <row r="1" spans="1:25" s="1" customFormat="1" ht="7.5" customHeight="1">
      <c r="A1" s="20"/>
      <c r="B1" s="20"/>
      <c r="C1" s="20"/>
      <c r="D1" s="20"/>
      <c r="E1" s="20"/>
      <c r="F1" s="20"/>
      <c r="G1" s="20"/>
      <c r="H1" s="604" t="s">
        <v>78</v>
      </c>
      <c r="I1" s="604"/>
      <c r="J1" s="604"/>
      <c r="K1" s="604"/>
      <c r="L1" s="604"/>
      <c r="M1" s="604"/>
      <c r="N1" s="604"/>
      <c r="O1" s="604"/>
      <c r="P1" s="604"/>
      <c r="Q1" s="604"/>
      <c r="R1" s="604"/>
      <c r="S1" s="604"/>
      <c r="T1" s="16"/>
      <c r="U1" s="16"/>
      <c r="V1" s="16"/>
      <c r="W1" s="16"/>
      <c r="X1" s="16"/>
      <c r="Y1" s="16"/>
    </row>
    <row r="2" spans="1:25" s="1" customFormat="1" ht="28.5" customHeight="1">
      <c r="A2" s="20"/>
      <c r="B2" s="528" t="s">
        <v>379</v>
      </c>
      <c r="C2" s="528"/>
      <c r="D2" s="528"/>
      <c r="E2" s="528"/>
      <c r="F2" s="528"/>
      <c r="G2" s="20"/>
      <c r="H2" s="604"/>
      <c r="I2" s="604"/>
      <c r="J2" s="604"/>
      <c r="K2" s="604"/>
      <c r="L2" s="604"/>
      <c r="M2" s="604"/>
      <c r="N2" s="604"/>
      <c r="O2" s="604"/>
      <c r="P2" s="604"/>
      <c r="Q2" s="604"/>
      <c r="R2" s="604"/>
      <c r="S2" s="604"/>
      <c r="T2" s="16"/>
      <c r="U2" s="1400" t="s">
        <v>370</v>
      </c>
      <c r="V2" s="1400"/>
      <c r="W2" s="1400"/>
      <c r="X2" s="1400"/>
      <c r="Y2" s="16"/>
    </row>
    <row r="3" spans="1:25" s="1" customFormat="1" ht="7.5" customHeight="1">
      <c r="A3" s="20"/>
      <c r="B3" s="20"/>
      <c r="C3" s="20"/>
      <c r="D3" s="20"/>
      <c r="E3" s="20"/>
      <c r="F3" s="20"/>
      <c r="G3" s="20"/>
      <c r="H3" s="604"/>
      <c r="I3" s="604"/>
      <c r="J3" s="604"/>
      <c r="K3" s="604"/>
      <c r="L3" s="604"/>
      <c r="M3" s="604"/>
      <c r="N3" s="604"/>
      <c r="O3" s="604"/>
      <c r="P3" s="604"/>
      <c r="Q3" s="604"/>
      <c r="R3" s="604"/>
      <c r="S3" s="604"/>
      <c r="T3" s="16"/>
      <c r="U3" s="16"/>
      <c r="V3" s="16"/>
      <c r="W3" s="16"/>
      <c r="X3" s="16"/>
      <c r="Y3" s="16"/>
    </row>
    <row r="4" spans="1:25" s="1" customFormat="1" ht="7.5" customHeight="1">
      <c r="A4" s="16"/>
      <c r="B4" s="16"/>
      <c r="C4" s="16"/>
      <c r="D4" s="16"/>
      <c r="E4" s="16"/>
      <c r="F4" s="16"/>
      <c r="G4" s="16"/>
      <c r="H4" s="16"/>
      <c r="I4" s="16"/>
      <c r="J4" s="16"/>
      <c r="K4" s="16"/>
      <c r="L4" s="16"/>
      <c r="M4" s="16"/>
      <c r="N4" s="16"/>
      <c r="O4" s="16"/>
      <c r="P4" s="16"/>
      <c r="Q4" s="16"/>
      <c r="R4" s="16"/>
      <c r="S4" s="16"/>
      <c r="T4" s="16"/>
      <c r="U4" s="16"/>
      <c r="V4" s="16"/>
      <c r="W4" s="16"/>
      <c r="X4" s="16"/>
      <c r="Y4" s="16"/>
    </row>
    <row r="5" spans="1:25" ht="10.5" customHeight="1">
      <c r="A5" s="16"/>
      <c r="B5" s="93"/>
      <c r="C5" s="93"/>
      <c r="D5" s="93"/>
      <c r="E5" s="93"/>
      <c r="F5" s="93"/>
      <c r="G5" s="93"/>
      <c r="H5" s="93"/>
      <c r="I5" s="93"/>
      <c r="J5" s="93"/>
      <c r="K5" s="93"/>
      <c r="L5" s="93"/>
      <c r="M5" s="93"/>
      <c r="N5" s="93"/>
      <c r="O5" s="93"/>
      <c r="P5" s="93"/>
      <c r="Q5" s="93"/>
      <c r="R5" s="93"/>
      <c r="S5" s="93"/>
      <c r="T5" s="16"/>
      <c r="U5" s="16"/>
      <c r="V5" s="16"/>
      <c r="W5" s="16"/>
      <c r="X5" s="16"/>
      <c r="Y5" s="16"/>
    </row>
    <row r="6" spans="1:25" ht="12" customHeight="1">
      <c r="A6" s="16"/>
      <c r="B6" s="1391" t="s">
        <v>371</v>
      </c>
      <c r="C6" s="93"/>
      <c r="D6" s="93"/>
      <c r="E6" s="93"/>
      <c r="F6" s="93"/>
      <c r="G6" s="93"/>
      <c r="H6" s="93"/>
      <c r="I6" s="93"/>
      <c r="J6" s="93"/>
      <c r="K6" s="93"/>
      <c r="L6" s="93"/>
      <c r="M6" s="93"/>
      <c r="N6" s="93"/>
      <c r="O6" s="93"/>
      <c r="P6" s="93"/>
      <c r="Q6" s="93"/>
      <c r="R6" s="93"/>
      <c r="S6" s="93"/>
      <c r="T6" s="16"/>
      <c r="U6" s="16"/>
      <c r="V6" s="16"/>
      <c r="W6" s="16"/>
      <c r="X6" s="16"/>
      <c r="Y6" s="16"/>
    </row>
    <row r="7" spans="1:25" ht="18" customHeight="1">
      <c r="A7" s="16"/>
      <c r="B7" s="1391"/>
      <c r="C7" s="93"/>
      <c r="D7" s="93"/>
      <c r="E7" s="93"/>
      <c r="F7" s="93"/>
      <c r="G7" s="93"/>
      <c r="H7" s="93"/>
      <c r="I7" s="93"/>
      <c r="J7" s="93"/>
      <c r="K7" s="93"/>
      <c r="L7" s="93"/>
      <c r="M7" s="1401"/>
      <c r="N7" s="1401"/>
      <c r="O7" s="1401"/>
      <c r="P7" s="1401"/>
      <c r="Q7" s="93"/>
      <c r="R7" s="93"/>
      <c r="S7" s="93"/>
      <c r="T7" s="704" t="s">
        <v>694</v>
      </c>
      <c r="U7" s="704"/>
      <c r="V7" s="704"/>
      <c r="W7" s="704"/>
      <c r="X7" s="704"/>
      <c r="Y7" s="16"/>
    </row>
    <row r="8" spans="1:25" ht="18" customHeight="1">
      <c r="A8" s="16"/>
      <c r="B8" s="93"/>
      <c r="C8" s="297"/>
      <c r="D8" s="93"/>
      <c r="E8" s="93"/>
      <c r="F8" s="93"/>
      <c r="G8" s="93"/>
      <c r="H8" s="93"/>
      <c r="I8" s="93"/>
      <c r="J8" s="93"/>
      <c r="K8" s="93"/>
      <c r="L8" s="93"/>
      <c r="M8" s="93"/>
      <c r="N8" s="93"/>
      <c r="O8" s="93"/>
      <c r="P8" s="93"/>
      <c r="Q8" s="93"/>
      <c r="R8" s="93"/>
      <c r="S8" s="93"/>
      <c r="T8" s="16"/>
      <c r="U8" s="16"/>
      <c r="V8" s="16"/>
      <c r="W8" s="16"/>
      <c r="X8" s="16"/>
      <c r="Y8" s="16"/>
    </row>
    <row r="9" spans="1:25" ht="19.5" customHeight="1">
      <c r="A9" s="16"/>
      <c r="B9" s="93"/>
      <c r="C9" s="93"/>
      <c r="D9" s="93"/>
      <c r="E9" s="93"/>
      <c r="F9" s="93"/>
      <c r="G9" s="93"/>
      <c r="H9" s="93"/>
      <c r="I9" s="93"/>
      <c r="J9" s="93"/>
      <c r="K9" s="93"/>
      <c r="L9" s="93"/>
      <c r="M9" s="93"/>
      <c r="N9" s="93"/>
      <c r="O9" s="93"/>
      <c r="P9" s="93"/>
      <c r="Q9" s="93"/>
      <c r="R9" s="93"/>
      <c r="S9" s="93"/>
      <c r="T9" s="16"/>
      <c r="U9" s="16"/>
      <c r="V9" s="16"/>
      <c r="W9" s="16"/>
      <c r="X9" s="16"/>
      <c r="Y9" s="16"/>
    </row>
    <row r="10" spans="1:25" ht="16.5" customHeight="1">
      <c r="A10" s="16"/>
      <c r="B10" s="93"/>
      <c r="C10" s="93"/>
      <c r="D10" s="93"/>
      <c r="E10" s="93"/>
      <c r="F10" s="93"/>
      <c r="G10" s="93"/>
      <c r="H10" s="93"/>
      <c r="I10" s="93"/>
      <c r="J10" s="93"/>
      <c r="K10" s="93"/>
      <c r="L10" s="93"/>
      <c r="M10" s="87" t="s">
        <v>0</v>
      </c>
      <c r="N10" s="150" t="s">
        <v>708</v>
      </c>
      <c r="O10" s="89" t="s">
        <v>20</v>
      </c>
      <c r="P10" s="88" t="str">
        <f>'入力専用シート'!AA7</f>
        <v>４</v>
      </c>
      <c r="Q10" s="89" t="s">
        <v>21</v>
      </c>
      <c r="R10" s="88" t="str">
        <f>'入力専用シート'!AC7</f>
        <v>１０</v>
      </c>
      <c r="S10" s="89" t="s">
        <v>27</v>
      </c>
      <c r="T10" s="704" t="s">
        <v>704</v>
      </c>
      <c r="U10" s="704"/>
      <c r="V10" s="704"/>
      <c r="W10" s="704"/>
      <c r="X10" s="704"/>
      <c r="Y10" s="16"/>
    </row>
    <row r="11" spans="1:25" ht="21" customHeight="1">
      <c r="A11" s="16"/>
      <c r="B11" s="93"/>
      <c r="C11" s="1374" t="s">
        <v>349</v>
      </c>
      <c r="D11" s="1374"/>
      <c r="E11" s="1374"/>
      <c r="F11" s="1374"/>
      <c r="G11" s="1374"/>
      <c r="H11" s="1374"/>
      <c r="I11" s="93"/>
      <c r="J11" s="93"/>
      <c r="K11" s="93"/>
      <c r="L11" s="93"/>
      <c r="M11" s="93"/>
      <c r="N11" s="93"/>
      <c r="O11" s="93"/>
      <c r="P11" s="93"/>
      <c r="Q11" s="93"/>
      <c r="R11" s="93"/>
      <c r="S11" s="93"/>
      <c r="T11" s="16"/>
      <c r="U11" s="16"/>
      <c r="V11" s="16"/>
      <c r="W11" s="16"/>
      <c r="X11" s="16"/>
      <c r="Y11" s="16"/>
    </row>
    <row r="12" spans="1:25" ht="18" customHeight="1">
      <c r="A12" s="16"/>
      <c r="B12" s="93"/>
      <c r="C12" s="93"/>
      <c r="D12" s="1410" t="s">
        <v>350</v>
      </c>
      <c r="E12" s="1410"/>
      <c r="F12" s="1410"/>
      <c r="G12" s="1410"/>
      <c r="H12" s="1410"/>
      <c r="I12" s="93"/>
      <c r="J12" s="93"/>
      <c r="K12" s="93"/>
      <c r="L12" s="93"/>
      <c r="M12" s="93"/>
      <c r="N12" s="93"/>
      <c r="O12" s="93"/>
      <c r="P12" s="93"/>
      <c r="Q12" s="93"/>
      <c r="R12" s="93"/>
      <c r="S12" s="93"/>
      <c r="T12" s="16"/>
      <c r="U12" s="16"/>
      <c r="V12" s="16"/>
      <c r="W12" s="16"/>
      <c r="X12" s="16"/>
      <c r="Y12" s="16"/>
    </row>
    <row r="13" spans="1:25" ht="13.5">
      <c r="A13" s="16"/>
      <c r="B13" s="93"/>
      <c r="C13" s="93"/>
      <c r="D13" s="93"/>
      <c r="E13" s="93"/>
      <c r="F13" s="93"/>
      <c r="G13" s="93"/>
      <c r="H13" s="93"/>
      <c r="I13" s="93"/>
      <c r="J13" s="93"/>
      <c r="K13" s="93"/>
      <c r="L13" s="93"/>
      <c r="M13" s="93"/>
      <c r="N13" s="93"/>
      <c r="O13" s="93"/>
      <c r="P13" s="93"/>
      <c r="Q13" s="93"/>
      <c r="R13" s="93"/>
      <c r="S13" s="93"/>
      <c r="T13" s="16"/>
      <c r="U13" s="16"/>
      <c r="V13" s="16"/>
      <c r="W13" s="16"/>
      <c r="X13" s="16"/>
      <c r="Y13" s="16"/>
    </row>
    <row r="14" spans="1:25" ht="20.25" customHeight="1">
      <c r="A14" s="16"/>
      <c r="B14" s="93"/>
      <c r="C14" s="93"/>
      <c r="D14" s="93"/>
      <c r="E14" s="93"/>
      <c r="F14" s="93"/>
      <c r="G14" s="93"/>
      <c r="H14" s="93"/>
      <c r="I14" s="1375" t="s">
        <v>124</v>
      </c>
      <c r="J14" s="1375"/>
      <c r="K14" s="93"/>
      <c r="L14" s="93"/>
      <c r="M14" s="93"/>
      <c r="N14" s="93"/>
      <c r="O14" s="93"/>
      <c r="P14" s="93"/>
      <c r="Q14" s="93"/>
      <c r="R14" s="93"/>
      <c r="S14" s="93"/>
      <c r="T14" s="16"/>
      <c r="U14" s="16"/>
      <c r="V14" s="16"/>
      <c r="W14" s="16"/>
      <c r="X14" s="16"/>
      <c r="Y14" s="16"/>
    </row>
    <row r="15" spans="1:25" ht="20.25" customHeight="1">
      <c r="A15" s="16"/>
      <c r="B15" s="93"/>
      <c r="C15" s="93"/>
      <c r="D15" s="93"/>
      <c r="E15" s="93"/>
      <c r="F15" s="93"/>
      <c r="G15" s="93"/>
      <c r="H15" s="93"/>
      <c r="I15" s="93"/>
      <c r="J15" s="93"/>
      <c r="K15" s="212" t="s">
        <v>123</v>
      </c>
      <c r="L15" s="1403">
        <f>IF('入力専用シート'!Y16=0,"",(CONCATENATE('入力専用シート'!Y16,'入力専用シート'!AC16)))</f>
      </c>
      <c r="M15" s="1403"/>
      <c r="N15" s="1403"/>
      <c r="O15" s="1403"/>
      <c r="P15" s="1403"/>
      <c r="Q15" s="1403"/>
      <c r="R15" s="1403"/>
      <c r="S15" s="1403"/>
      <c r="T15" s="16"/>
      <c r="U15" s="16"/>
      <c r="V15" s="16"/>
      <c r="W15" s="16"/>
      <c r="X15" s="16"/>
      <c r="Y15" s="16"/>
    </row>
    <row r="16" spans="1:25" ht="20.25" customHeight="1">
      <c r="A16" s="16"/>
      <c r="B16" s="93"/>
      <c r="C16" s="93"/>
      <c r="D16" s="93"/>
      <c r="E16" s="93"/>
      <c r="F16" s="93"/>
      <c r="G16" s="93"/>
      <c r="H16" s="93"/>
      <c r="I16" s="93"/>
      <c r="J16" s="93"/>
      <c r="K16" s="212" t="s">
        <v>121</v>
      </c>
      <c r="L16" s="1403">
        <f>IF('入力専用シート'!Y13=0,"",'入力専用シート'!Y13)</f>
      </c>
      <c r="M16" s="1403"/>
      <c r="N16" s="1403"/>
      <c r="O16" s="1403"/>
      <c r="P16" s="1403"/>
      <c r="Q16" s="1403"/>
      <c r="R16" s="1403"/>
      <c r="S16" s="1403"/>
      <c r="T16" s="16"/>
      <c r="U16" s="16"/>
      <c r="V16" s="16"/>
      <c r="W16" s="16"/>
      <c r="X16" s="16"/>
      <c r="Y16" s="16"/>
    </row>
    <row r="17" spans="1:25" ht="20.25" customHeight="1">
      <c r="A17" s="16"/>
      <c r="B17" s="93"/>
      <c r="C17" s="93"/>
      <c r="D17" s="93"/>
      <c r="E17" s="93"/>
      <c r="F17" s="93"/>
      <c r="G17" s="93"/>
      <c r="H17" s="93"/>
      <c r="I17" s="93"/>
      <c r="J17" s="93"/>
      <c r="K17" s="212"/>
      <c r="L17" s="1417">
        <f>IF('入力専用シート'!Y14=0,"",'入力専用シート'!Y14)</f>
      </c>
      <c r="M17" s="1417"/>
      <c r="N17" s="1417"/>
      <c r="O17" s="1417"/>
      <c r="P17" s="1417"/>
      <c r="Q17" s="1417"/>
      <c r="R17" s="1417"/>
      <c r="S17" s="1417"/>
      <c r="T17" s="17"/>
      <c r="U17" s="704" t="s">
        <v>343</v>
      </c>
      <c r="V17" s="704"/>
      <c r="W17" s="704"/>
      <c r="X17" s="704"/>
      <c r="Y17" s="16"/>
    </row>
    <row r="18" spans="1:25" ht="20.25" customHeight="1">
      <c r="A18" s="16"/>
      <c r="B18" s="93"/>
      <c r="C18" s="93"/>
      <c r="D18" s="93"/>
      <c r="E18" s="93"/>
      <c r="F18" s="93"/>
      <c r="G18" s="93"/>
      <c r="H18" s="93"/>
      <c r="I18" s="93"/>
      <c r="J18" s="93"/>
      <c r="K18" s="212" t="s">
        <v>122</v>
      </c>
      <c r="L18" s="1418">
        <f>IF('入力専用シート'!Y18=0,"",'入力専用シート'!Y18)</f>
      </c>
      <c r="M18" s="1418"/>
      <c r="N18" s="1418"/>
      <c r="O18" s="1418"/>
      <c r="P18" s="1418"/>
      <c r="Q18" s="1418"/>
      <c r="R18" s="1372" t="s">
        <v>351</v>
      </c>
      <c r="S18" s="1372"/>
      <c r="T18" s="704" t="s">
        <v>695</v>
      </c>
      <c r="U18" s="704"/>
      <c r="V18" s="704"/>
      <c r="W18" s="704"/>
      <c r="X18" s="704"/>
      <c r="Y18" s="16"/>
    </row>
    <row r="19" spans="1:25" ht="20.25" customHeight="1">
      <c r="A19" s="16"/>
      <c r="B19" s="93"/>
      <c r="C19" s="93"/>
      <c r="D19" s="93"/>
      <c r="E19" s="93"/>
      <c r="F19" s="93"/>
      <c r="G19" s="93"/>
      <c r="H19" s="93"/>
      <c r="I19" s="93"/>
      <c r="J19" s="93"/>
      <c r="K19" s="93"/>
      <c r="L19" s="299" t="s">
        <v>126</v>
      </c>
      <c r="M19" s="1419">
        <f>'入力専用シート'!Y20</f>
      </c>
      <c r="N19" s="1419"/>
      <c r="O19" s="1419"/>
      <c r="P19" s="1419"/>
      <c r="Q19" s="1419"/>
      <c r="R19" s="392"/>
      <c r="S19" s="93" t="s">
        <v>352</v>
      </c>
      <c r="T19" s="16"/>
      <c r="U19" s="16"/>
      <c r="V19" s="16"/>
      <c r="W19" s="16"/>
      <c r="X19" s="16"/>
      <c r="Y19" s="16"/>
    </row>
    <row r="20" spans="1:25" ht="30" customHeight="1">
      <c r="A20" s="16"/>
      <c r="B20" s="93"/>
      <c r="C20" s="93"/>
      <c r="D20" s="93"/>
      <c r="E20" s="93"/>
      <c r="F20" s="93"/>
      <c r="G20" s="93"/>
      <c r="H20" s="93"/>
      <c r="I20" s="93"/>
      <c r="J20" s="93"/>
      <c r="K20" s="93"/>
      <c r="L20" s="93"/>
      <c r="M20" s="93"/>
      <c r="N20" s="93"/>
      <c r="O20" s="93"/>
      <c r="P20" s="93"/>
      <c r="Q20" s="93"/>
      <c r="R20" s="93"/>
      <c r="S20" s="93"/>
      <c r="T20" s="16"/>
      <c r="U20" s="16"/>
      <c r="V20" s="16"/>
      <c r="W20" s="16"/>
      <c r="X20" s="16"/>
      <c r="Y20" s="16"/>
    </row>
    <row r="21" spans="1:25" ht="17.25">
      <c r="A21" s="16"/>
      <c r="B21" s="93"/>
      <c r="C21" s="1373" t="s">
        <v>353</v>
      </c>
      <c r="D21" s="1373"/>
      <c r="E21" s="1373"/>
      <c r="F21" s="1373"/>
      <c r="G21" s="1373"/>
      <c r="H21" s="1373"/>
      <c r="I21" s="1373"/>
      <c r="J21" s="1373"/>
      <c r="K21" s="1373"/>
      <c r="L21" s="1373"/>
      <c r="M21" s="1373"/>
      <c r="N21" s="1373"/>
      <c r="O21" s="1373"/>
      <c r="P21" s="1373"/>
      <c r="Q21" s="1373"/>
      <c r="R21" s="1373"/>
      <c r="S21" s="1373"/>
      <c r="T21" s="16"/>
      <c r="U21" s="16"/>
      <c r="V21" s="16"/>
      <c r="W21" s="16"/>
      <c r="X21" s="16"/>
      <c r="Y21" s="16"/>
    </row>
    <row r="22" spans="1:25" ht="27.75" customHeight="1">
      <c r="A22" s="16"/>
      <c r="B22" s="93"/>
      <c r="C22" s="93"/>
      <c r="D22" s="93"/>
      <c r="E22" s="93"/>
      <c r="F22" s="93"/>
      <c r="G22" s="93"/>
      <c r="H22" s="93"/>
      <c r="I22" s="93"/>
      <c r="J22" s="93"/>
      <c r="K22" s="93"/>
      <c r="L22" s="93"/>
      <c r="M22" s="93"/>
      <c r="N22" s="93"/>
      <c r="O22" s="93"/>
      <c r="P22" s="93"/>
      <c r="Q22" s="93"/>
      <c r="R22" s="93"/>
      <c r="S22" s="93"/>
      <c r="T22" s="16"/>
      <c r="U22" s="16"/>
      <c r="V22" s="16"/>
      <c r="W22" s="16"/>
      <c r="X22" s="16"/>
      <c r="Y22" s="16"/>
    </row>
    <row r="23" spans="1:25" ht="17.25" customHeight="1">
      <c r="A23" s="16"/>
      <c r="B23" s="93"/>
      <c r="C23" s="1374" t="s">
        <v>354</v>
      </c>
      <c r="D23" s="1374"/>
      <c r="E23" s="1374"/>
      <c r="F23" s="1374"/>
      <c r="G23" s="1374"/>
      <c r="H23" s="1374"/>
      <c r="I23" s="1374"/>
      <c r="J23" s="1374"/>
      <c r="K23" s="1374"/>
      <c r="L23" s="1374"/>
      <c r="M23" s="1374"/>
      <c r="N23" s="1374"/>
      <c r="O23" s="213" t="str">
        <f>N10</f>
        <v>31</v>
      </c>
      <c r="P23" s="93" t="s">
        <v>355</v>
      </c>
      <c r="Q23" s="100"/>
      <c r="R23" s="100"/>
      <c r="S23" s="100"/>
      <c r="T23" s="704"/>
      <c r="U23" s="704"/>
      <c r="V23" s="704"/>
      <c r="W23" s="704"/>
      <c r="X23" s="704"/>
      <c r="Y23" s="16"/>
    </row>
    <row r="24" spans="1:25" ht="21" customHeight="1">
      <c r="A24" s="16"/>
      <c r="B24" s="93" t="s">
        <v>356</v>
      </c>
      <c r="C24" s="93"/>
      <c r="D24" s="93"/>
      <c r="E24" s="93"/>
      <c r="F24" s="93"/>
      <c r="G24" s="93"/>
      <c r="H24" s="93"/>
      <c r="I24" s="93"/>
      <c r="J24" s="93"/>
      <c r="K24" s="93"/>
      <c r="L24" s="93"/>
      <c r="M24" s="93"/>
      <c r="N24" s="93"/>
      <c r="O24" s="93"/>
      <c r="P24" s="93"/>
      <c r="Q24" s="93"/>
      <c r="R24" s="93"/>
      <c r="S24" s="93"/>
      <c r="T24" s="16"/>
      <c r="U24" s="16"/>
      <c r="V24" s="16"/>
      <c r="W24" s="16"/>
      <c r="X24" s="16"/>
      <c r="Y24" s="16"/>
    </row>
    <row r="25" spans="1:25" ht="21" customHeight="1">
      <c r="A25" s="16"/>
      <c r="B25" s="93"/>
      <c r="C25" s="1375" t="s">
        <v>1</v>
      </c>
      <c r="D25" s="1375"/>
      <c r="E25" s="1375"/>
      <c r="F25" s="1375"/>
      <c r="G25" s="1375"/>
      <c r="H25" s="1375"/>
      <c r="I25" s="1375"/>
      <c r="J25" s="1375"/>
      <c r="K25" s="1375"/>
      <c r="L25" s="1375"/>
      <c r="M25" s="1375"/>
      <c r="N25" s="1375"/>
      <c r="O25" s="1375"/>
      <c r="P25" s="1375"/>
      <c r="Q25" s="1375"/>
      <c r="R25" s="1375"/>
      <c r="S25" s="93"/>
      <c r="T25" s="16"/>
      <c r="U25" s="16"/>
      <c r="V25" s="16"/>
      <c r="W25" s="16"/>
      <c r="X25" s="16"/>
      <c r="Y25" s="16"/>
    </row>
    <row r="26" spans="1:25" ht="18.75" customHeight="1">
      <c r="A26" s="16"/>
      <c r="B26" s="93"/>
      <c r="C26" s="93"/>
      <c r="D26" s="93"/>
      <c r="E26" s="93"/>
      <c r="F26" s="93"/>
      <c r="G26" s="93"/>
      <c r="H26" s="93"/>
      <c r="I26" s="93"/>
      <c r="J26" s="93"/>
      <c r="K26" s="93"/>
      <c r="L26" s="93"/>
      <c r="M26" s="93"/>
      <c r="N26" s="93"/>
      <c r="O26" s="93"/>
      <c r="P26" s="93"/>
      <c r="Q26" s="93"/>
      <c r="R26" s="93"/>
      <c r="S26" s="93"/>
      <c r="T26" s="16"/>
      <c r="U26" s="16"/>
      <c r="V26" s="16"/>
      <c r="W26" s="16"/>
      <c r="X26" s="16"/>
      <c r="Y26" s="16"/>
    </row>
    <row r="27" spans="1:25" ht="20.25" customHeight="1" thickBot="1">
      <c r="A27" s="16"/>
      <c r="B27" s="93"/>
      <c r="C27" s="93" t="s">
        <v>98</v>
      </c>
      <c r="D27" s="93"/>
      <c r="E27" s="93"/>
      <c r="F27" s="93"/>
      <c r="G27" s="93"/>
      <c r="H27" s="93"/>
      <c r="I27" s="93"/>
      <c r="J27" s="93"/>
      <c r="K27" s="93"/>
      <c r="L27" s="93"/>
      <c r="M27" s="93"/>
      <c r="N27" s="93"/>
      <c r="O27" s="93"/>
      <c r="P27" s="93"/>
      <c r="Q27" s="93"/>
      <c r="R27" s="93"/>
      <c r="S27" s="93"/>
      <c r="T27" s="16"/>
      <c r="U27" s="16"/>
      <c r="V27" s="16"/>
      <c r="W27" s="16"/>
      <c r="X27" s="16"/>
      <c r="Y27" s="16"/>
    </row>
    <row r="28" spans="1:25" ht="21" customHeight="1">
      <c r="A28" s="16"/>
      <c r="B28" s="93"/>
      <c r="C28" s="93"/>
      <c r="D28" s="1376"/>
      <c r="E28" s="1378" t="s">
        <v>99</v>
      </c>
      <c r="F28" s="1380"/>
      <c r="G28" s="1382" t="s">
        <v>357</v>
      </c>
      <c r="H28" s="1380"/>
      <c r="I28" s="1380"/>
      <c r="J28" s="1380"/>
      <c r="K28" s="1380"/>
      <c r="L28" s="1380"/>
      <c r="M28" s="1383"/>
      <c r="N28" s="1384" t="s">
        <v>358</v>
      </c>
      <c r="O28" s="1384"/>
      <c r="P28" s="1385"/>
      <c r="Q28" s="1385"/>
      <c r="R28" s="1386"/>
      <c r="S28" s="93"/>
      <c r="T28" s="16"/>
      <c r="U28" s="16"/>
      <c r="V28" s="16"/>
      <c r="W28" s="16"/>
      <c r="X28" s="16"/>
      <c r="Y28" s="16"/>
    </row>
    <row r="29" spans="1:25" ht="21" customHeight="1" thickBot="1">
      <c r="A29" s="16"/>
      <c r="B29" s="93"/>
      <c r="C29" s="93"/>
      <c r="D29" s="1377"/>
      <c r="E29" s="1379"/>
      <c r="F29" s="1381"/>
      <c r="G29" s="1387" t="s">
        <v>359</v>
      </c>
      <c r="H29" s="1388"/>
      <c r="I29" s="1388" t="s">
        <v>360</v>
      </c>
      <c r="J29" s="1388"/>
      <c r="K29" s="1388"/>
      <c r="L29" s="1388" t="s">
        <v>76</v>
      </c>
      <c r="M29" s="1389"/>
      <c r="N29" s="1368" t="s">
        <v>102</v>
      </c>
      <c r="O29" s="1369"/>
      <c r="P29" s="1369"/>
      <c r="Q29" s="300">
        <v>150</v>
      </c>
      <c r="R29" s="301" t="s">
        <v>103</v>
      </c>
      <c r="S29" s="93"/>
      <c r="T29" s="16"/>
      <c r="U29" s="16"/>
      <c r="V29" s="16"/>
      <c r="W29" s="16"/>
      <c r="X29" s="16"/>
      <c r="Y29" s="16"/>
    </row>
    <row r="30" spans="1:25" ht="21" customHeight="1" thickBot="1">
      <c r="A30" s="16"/>
      <c r="B30" s="93"/>
      <c r="C30" s="93"/>
      <c r="D30" s="302"/>
      <c r="E30" s="303" t="s">
        <v>361</v>
      </c>
      <c r="F30" s="304"/>
      <c r="G30" s="1338">
        <f>IF('入力専用シート'!Y51="０","",'入力専用シート'!Y51)</f>
      </c>
      <c r="H30" s="1361"/>
      <c r="I30" s="1340">
        <f>IF('入力専用シート'!Y52="０","",'入力専用シート'!Y52)</f>
      </c>
      <c r="J30" s="1362"/>
      <c r="K30" s="1361"/>
      <c r="L30" s="1340">
        <f>IF('入力専用シート'!Y53="０","",'入力専用シート'!Y53)</f>
      </c>
      <c r="M30" s="1363"/>
      <c r="N30" s="1343">
        <f>IF('入力専用シート'!Y56="０","",'入力専用シート'!Y56)</f>
      </c>
      <c r="O30" s="1364"/>
      <c r="P30" s="1364"/>
      <c r="Q30" s="1364"/>
      <c r="R30" s="305"/>
      <c r="S30" s="93"/>
      <c r="T30" s="16"/>
      <c r="U30" s="16"/>
      <c r="V30" s="16"/>
      <c r="W30" s="16"/>
      <c r="X30" s="16"/>
      <c r="Y30" s="16"/>
    </row>
    <row r="31" spans="1:25" ht="21" customHeight="1" thickBot="1">
      <c r="A31" s="16"/>
      <c r="B31" s="93"/>
      <c r="C31" s="93"/>
      <c r="D31" s="1365" t="s">
        <v>362</v>
      </c>
      <c r="E31" s="1366"/>
      <c r="F31" s="1367"/>
      <c r="G31" s="1338">
        <f>IF('入力専用シート'!Z51="０","",'入力専用シート'!Z51)</f>
      </c>
      <c r="H31" s="1361"/>
      <c r="I31" s="1340">
        <f>IF('入力専用シート'!Z52="０","",'入力専用シート'!Z52)</f>
      </c>
      <c r="J31" s="1362"/>
      <c r="K31" s="1361"/>
      <c r="L31" s="1340">
        <f>IF('入力専用シート'!Z53="０","",'入力専用シート'!Z53)</f>
      </c>
      <c r="M31" s="1363"/>
      <c r="N31" s="1415">
        <f>IF('入力専用シート'!Z56="０","",'入力専用シート'!Z56)</f>
      </c>
      <c r="O31" s="1416"/>
      <c r="P31" s="1416"/>
      <c r="Q31" s="1416"/>
      <c r="R31" s="394"/>
      <c r="S31" s="93"/>
      <c r="T31" s="17"/>
      <c r="U31" s="1402" t="s">
        <v>514</v>
      </c>
      <c r="V31" s="704"/>
      <c r="W31" s="704"/>
      <c r="X31" s="704"/>
      <c r="Y31" s="16"/>
    </row>
    <row r="32" spans="1:25" ht="21" customHeight="1" thickBot="1">
      <c r="A32" s="16"/>
      <c r="B32" s="93"/>
      <c r="C32" s="93"/>
      <c r="D32" s="302"/>
      <c r="E32" s="303" t="s">
        <v>363</v>
      </c>
      <c r="F32" s="304"/>
      <c r="G32" s="1338">
        <f>IF('入力専用シート'!AA51="０","",'入力専用シート'!AA51)</f>
      </c>
      <c r="H32" s="1361"/>
      <c r="I32" s="1340">
        <f>IF('入力専用シート'!AA52="０","",'入力専用シート'!AA52)</f>
      </c>
      <c r="J32" s="1362"/>
      <c r="K32" s="1361"/>
      <c r="L32" s="1340">
        <f>IF('入力専用シート'!AA53="０","",'入力専用シート'!AA53)</f>
      </c>
      <c r="M32" s="1363"/>
      <c r="N32" s="1343">
        <f>IF('入力専用シート'!AD54="０","",'入力専用シート'!AD54)</f>
      </c>
      <c r="O32" s="1364"/>
      <c r="P32" s="1364"/>
      <c r="Q32" s="1364"/>
      <c r="R32" s="307"/>
      <c r="S32" s="93"/>
      <c r="T32" s="16"/>
      <c r="U32" s="1408"/>
      <c r="V32" s="1409"/>
      <c r="W32" s="1409"/>
      <c r="X32" s="1409"/>
      <c r="Y32" s="16"/>
    </row>
    <row r="33" spans="1:25" ht="20.25" customHeight="1">
      <c r="A33" s="16"/>
      <c r="B33" s="93"/>
      <c r="C33" s="93"/>
      <c r="D33" s="93"/>
      <c r="E33" s="308" t="s">
        <v>527</v>
      </c>
      <c r="F33" s="93"/>
      <c r="G33" s="93"/>
      <c r="H33" s="93"/>
      <c r="I33" s="93"/>
      <c r="J33" s="93"/>
      <c r="K33" s="93"/>
      <c r="L33" s="93"/>
      <c r="M33" s="93"/>
      <c r="N33" s="93"/>
      <c r="O33" s="93"/>
      <c r="P33" s="93"/>
      <c r="Q33" s="93"/>
      <c r="R33" s="93"/>
      <c r="S33" s="93"/>
      <c r="T33" s="16"/>
      <c r="U33" s="591"/>
      <c r="V33" s="591"/>
      <c r="W33" s="591"/>
      <c r="X33" s="591"/>
      <c r="Y33" s="16"/>
    </row>
    <row r="34" spans="1:25" ht="20.25" customHeight="1">
      <c r="A34" s="16"/>
      <c r="B34" s="93"/>
      <c r="C34" s="93"/>
      <c r="D34" s="93"/>
      <c r="E34" s="308" t="s">
        <v>364</v>
      </c>
      <c r="F34" s="93"/>
      <c r="G34" s="93"/>
      <c r="H34" s="93"/>
      <c r="I34" s="93"/>
      <c r="J34" s="93"/>
      <c r="K34" s="93"/>
      <c r="L34" s="93"/>
      <c r="M34" s="93"/>
      <c r="N34" s="93"/>
      <c r="O34" s="93"/>
      <c r="P34" s="93"/>
      <c r="Q34" s="93"/>
      <c r="R34" s="93"/>
      <c r="S34" s="93"/>
      <c r="T34" s="16"/>
      <c r="U34" s="16"/>
      <c r="V34" s="16"/>
      <c r="W34" s="16"/>
      <c r="X34" s="16"/>
      <c r="Y34" s="16"/>
    </row>
    <row r="35" spans="1:25" ht="40.5" customHeight="1">
      <c r="A35" s="16"/>
      <c r="B35" s="93"/>
      <c r="C35" s="93"/>
      <c r="D35" s="93"/>
      <c r="E35" s="93"/>
      <c r="F35" s="93"/>
      <c r="G35" s="93"/>
      <c r="H35" s="93"/>
      <c r="I35" s="93"/>
      <c r="J35" s="93"/>
      <c r="K35" s="93"/>
      <c r="L35" s="93"/>
      <c r="M35" s="93"/>
      <c r="N35" s="93"/>
      <c r="O35" s="93"/>
      <c r="P35" s="93"/>
      <c r="Q35" s="93"/>
      <c r="R35" s="93"/>
      <c r="S35" s="93"/>
      <c r="T35" s="16"/>
      <c r="U35" s="16"/>
      <c r="V35" s="16"/>
      <c r="W35" s="16"/>
      <c r="X35" s="16"/>
      <c r="Y35" s="16"/>
    </row>
    <row r="36" spans="1:25" ht="20.25" customHeight="1">
      <c r="A36" s="16"/>
      <c r="B36" s="93"/>
      <c r="C36" s="93" t="s">
        <v>110</v>
      </c>
      <c r="D36" s="93"/>
      <c r="E36" s="93"/>
      <c r="F36" s="93"/>
      <c r="G36" s="93"/>
      <c r="H36" s="93"/>
      <c r="I36" s="93"/>
      <c r="J36" s="93"/>
      <c r="K36" s="93"/>
      <c r="L36" s="93"/>
      <c r="M36" s="93"/>
      <c r="N36" s="93"/>
      <c r="O36" s="93"/>
      <c r="P36" s="93"/>
      <c r="Q36" s="93"/>
      <c r="R36" s="93"/>
      <c r="S36" s="93"/>
      <c r="T36" s="16"/>
      <c r="U36" s="16"/>
      <c r="V36" s="16"/>
      <c r="W36" s="16"/>
      <c r="X36" s="16"/>
      <c r="Y36" s="16"/>
    </row>
    <row r="37" spans="1:25" ht="20.25" customHeight="1">
      <c r="A37" s="16"/>
      <c r="B37" s="93"/>
      <c r="C37" s="93"/>
      <c r="D37" s="309" t="s">
        <v>365</v>
      </c>
      <c r="E37" s="93" t="s">
        <v>113</v>
      </c>
      <c r="F37" s="93"/>
      <c r="G37" s="98" t="s">
        <v>115</v>
      </c>
      <c r="H37" s="93"/>
      <c r="I37" s="93"/>
      <c r="J37" s="93"/>
      <c r="K37" s="93"/>
      <c r="L37" s="93"/>
      <c r="M37" s="93"/>
      <c r="N37" s="93"/>
      <c r="O37" s="93"/>
      <c r="P37" s="93"/>
      <c r="Q37" s="93"/>
      <c r="R37" s="93"/>
      <c r="S37" s="93"/>
      <c r="T37" s="16"/>
      <c r="U37" s="16"/>
      <c r="V37" s="16"/>
      <c r="W37" s="16"/>
      <c r="X37" s="16"/>
      <c r="Y37" s="16"/>
    </row>
    <row r="38" spans="1:25" ht="20.25" customHeight="1">
      <c r="A38" s="16"/>
      <c r="B38" s="93"/>
      <c r="C38" s="93"/>
      <c r="D38" s="309" t="s">
        <v>112</v>
      </c>
      <c r="E38" s="93" t="s">
        <v>114</v>
      </c>
      <c r="F38" s="93"/>
      <c r="G38" s="98" t="s">
        <v>115</v>
      </c>
      <c r="H38" s="93"/>
      <c r="I38" s="93"/>
      <c r="J38" s="93"/>
      <c r="K38" s="93"/>
      <c r="L38" s="93"/>
      <c r="M38" s="93"/>
      <c r="N38" s="93"/>
      <c r="O38" s="93"/>
      <c r="P38" s="93"/>
      <c r="Q38" s="93"/>
      <c r="R38" s="93"/>
      <c r="S38" s="93"/>
      <c r="T38" s="16"/>
      <c r="U38" s="16"/>
      <c r="V38" s="16"/>
      <c r="W38" s="16"/>
      <c r="X38" s="16"/>
      <c r="Y38" s="16"/>
    </row>
    <row r="39" spans="1:25" ht="23.25" customHeight="1">
      <c r="A39" s="16"/>
      <c r="B39" s="93"/>
      <c r="C39" s="93"/>
      <c r="D39" s="93"/>
      <c r="E39" s="93"/>
      <c r="F39" s="93"/>
      <c r="G39" s="93"/>
      <c r="H39" s="93"/>
      <c r="I39" s="93"/>
      <c r="J39" s="93"/>
      <c r="K39" s="93"/>
      <c r="L39" s="93"/>
      <c r="M39" s="93"/>
      <c r="N39" s="93"/>
      <c r="O39" s="93"/>
      <c r="P39" s="93"/>
      <c r="Q39" s="93"/>
      <c r="R39" s="93"/>
      <c r="S39" s="93"/>
      <c r="T39" s="16"/>
      <c r="U39" s="16"/>
      <c r="V39" s="16"/>
      <c r="W39" s="16"/>
      <c r="X39" s="16"/>
      <c r="Y39" s="16"/>
    </row>
    <row r="40" spans="1:25" ht="20.25" customHeight="1" thickBot="1">
      <c r="A40" s="16"/>
      <c r="B40" s="93"/>
      <c r="C40" s="93"/>
      <c r="D40" s="93"/>
      <c r="E40" s="93"/>
      <c r="F40" s="93"/>
      <c r="G40" s="93"/>
      <c r="H40" s="93"/>
      <c r="I40" s="310" t="s">
        <v>366</v>
      </c>
      <c r="J40" s="93"/>
      <c r="K40" s="93"/>
      <c r="L40" s="93"/>
      <c r="M40" s="93"/>
      <c r="N40" s="93"/>
      <c r="O40" s="93"/>
      <c r="P40" s="93"/>
      <c r="Q40" s="93"/>
      <c r="R40" s="93"/>
      <c r="S40" s="93"/>
      <c r="T40" s="16"/>
      <c r="U40" s="16"/>
      <c r="V40" s="16"/>
      <c r="W40" s="16"/>
      <c r="X40" s="16"/>
      <c r="Y40" s="16"/>
    </row>
    <row r="41" spans="1:25" ht="18" customHeight="1">
      <c r="A41" s="16"/>
      <c r="B41" s="93"/>
      <c r="C41" s="93"/>
      <c r="D41" s="93"/>
      <c r="E41" s="93"/>
      <c r="F41" s="93"/>
      <c r="G41" s="93"/>
      <c r="H41" s="93"/>
      <c r="I41" s="1397" t="s">
        <v>118</v>
      </c>
      <c r="J41" s="1398"/>
      <c r="K41" s="1398"/>
      <c r="L41" s="1398"/>
      <c r="M41" s="1399"/>
      <c r="N41" s="1348" t="s">
        <v>106</v>
      </c>
      <c r="O41" s="1350" t="s">
        <v>104</v>
      </c>
      <c r="P41" s="1351"/>
      <c r="Q41" s="1351"/>
      <c r="R41" s="1352"/>
      <c r="S41" s="98"/>
      <c r="T41" s="16"/>
      <c r="U41" s="16"/>
      <c r="V41" s="16"/>
      <c r="W41" s="16"/>
      <c r="X41" s="16"/>
      <c r="Y41" s="16"/>
    </row>
    <row r="42" spans="1:25" ht="18" customHeight="1" thickBot="1">
      <c r="A42" s="16"/>
      <c r="B42" s="93"/>
      <c r="C42" s="93"/>
      <c r="D42" s="93"/>
      <c r="E42" s="93"/>
      <c r="F42" s="93"/>
      <c r="G42" s="93"/>
      <c r="H42" s="93"/>
      <c r="I42" s="1392"/>
      <c r="J42" s="1393"/>
      <c r="K42" s="1393"/>
      <c r="L42" s="1393"/>
      <c r="M42" s="1394"/>
      <c r="N42" s="1349"/>
      <c r="O42" s="1355" t="s">
        <v>105</v>
      </c>
      <c r="P42" s="1356"/>
      <c r="Q42" s="1356"/>
      <c r="R42" s="1357"/>
      <c r="S42" s="98"/>
      <c r="T42" s="16"/>
      <c r="U42" s="16"/>
      <c r="V42" s="16"/>
      <c r="W42" s="16"/>
      <c r="X42" s="16"/>
      <c r="Y42" s="16"/>
    </row>
    <row r="43" spans="1:25" ht="47.25" customHeight="1" thickBot="1">
      <c r="A43" s="16"/>
      <c r="B43" s="93"/>
      <c r="C43" s="93"/>
      <c r="D43" s="93"/>
      <c r="E43" s="93"/>
      <c r="F43" s="93"/>
      <c r="G43" s="93"/>
      <c r="H43" s="93"/>
      <c r="I43" s="1395"/>
      <c r="J43" s="1396"/>
      <c r="K43" s="1396"/>
      <c r="L43" s="1396"/>
      <c r="M43" s="1286"/>
      <c r="N43" s="311" t="s">
        <v>107</v>
      </c>
      <c r="O43" s="1358"/>
      <c r="P43" s="1359"/>
      <c r="Q43" s="1359"/>
      <c r="R43" s="1360"/>
      <c r="S43" s="93"/>
      <c r="T43" s="16"/>
      <c r="U43" s="16"/>
      <c r="V43" s="16"/>
      <c r="W43" s="16"/>
      <c r="X43" s="16"/>
      <c r="Y43" s="16"/>
    </row>
    <row r="44" spans="1:25" ht="10.5" customHeight="1" thickBot="1">
      <c r="A44" s="16"/>
      <c r="B44" s="93"/>
      <c r="C44" s="93"/>
      <c r="D44" s="93"/>
      <c r="E44" s="93"/>
      <c r="F44" s="93"/>
      <c r="G44" s="93"/>
      <c r="H44" s="93"/>
      <c r="I44" s="93"/>
      <c r="J44" s="93"/>
      <c r="K44" s="93"/>
      <c r="L44" s="93"/>
      <c r="M44" s="93"/>
      <c r="N44" s="93"/>
      <c r="O44" s="93"/>
      <c r="P44" s="93"/>
      <c r="Q44" s="93"/>
      <c r="R44" s="371"/>
      <c r="S44" s="93"/>
      <c r="T44" s="16"/>
      <c r="U44" s="16"/>
      <c r="V44" s="16"/>
      <c r="W44" s="16"/>
      <c r="X44" s="16"/>
      <c r="Y44" s="16"/>
    </row>
    <row r="45" spans="1:25" ht="10.5" customHeight="1">
      <c r="A45" s="16"/>
      <c r="B45" s="93"/>
      <c r="C45" s="93"/>
      <c r="D45" s="93"/>
      <c r="E45" s="93"/>
      <c r="F45" s="93"/>
      <c r="G45" s="93"/>
      <c r="H45" s="93"/>
      <c r="I45" s="93"/>
      <c r="J45" s="93"/>
      <c r="K45" s="93"/>
      <c r="L45" s="93"/>
      <c r="M45" s="93"/>
      <c r="N45" s="93"/>
      <c r="O45" s="93"/>
      <c r="P45" s="93"/>
      <c r="Q45" s="93"/>
      <c r="R45" s="93"/>
      <c r="S45" s="93"/>
      <c r="T45" s="1406" t="s">
        <v>156</v>
      </c>
      <c r="U45" s="1404" t="s">
        <v>674</v>
      </c>
      <c r="V45" s="1404"/>
      <c r="W45" s="1404"/>
      <c r="X45" s="1404"/>
      <c r="Y45" s="16"/>
    </row>
    <row r="46" spans="1:25" ht="12" customHeight="1">
      <c r="A46" s="16"/>
      <c r="B46" s="1391" t="s">
        <v>371</v>
      </c>
      <c r="C46" s="93"/>
      <c r="D46" s="93"/>
      <c r="E46" s="93"/>
      <c r="F46" s="93"/>
      <c r="G46" s="93"/>
      <c r="H46" s="93"/>
      <c r="I46" s="93"/>
      <c r="J46" s="93"/>
      <c r="K46" s="93"/>
      <c r="L46" s="93"/>
      <c r="M46" s="93"/>
      <c r="N46" s="93"/>
      <c r="O46" s="93"/>
      <c r="P46" s="93"/>
      <c r="Q46" s="93"/>
      <c r="R46" s="93"/>
      <c r="S46" s="93"/>
      <c r="T46" s="1407"/>
      <c r="U46" s="1405"/>
      <c r="V46" s="1405"/>
      <c r="W46" s="1405"/>
      <c r="X46" s="1405"/>
      <c r="Y46" s="16"/>
    </row>
    <row r="47" spans="1:25" ht="18" customHeight="1">
      <c r="A47" s="16"/>
      <c r="B47" s="1391"/>
      <c r="C47" s="93"/>
      <c r="D47" s="93"/>
      <c r="E47" s="93"/>
      <c r="F47" s="93"/>
      <c r="G47" s="93"/>
      <c r="H47" s="93"/>
      <c r="I47" s="93"/>
      <c r="J47" s="93"/>
      <c r="K47" s="93"/>
      <c r="L47" s="93"/>
      <c r="M47" s="1401"/>
      <c r="N47" s="1401"/>
      <c r="O47" s="1401"/>
      <c r="P47" s="1401"/>
      <c r="Q47" s="93"/>
      <c r="R47" s="93"/>
      <c r="S47" s="93"/>
      <c r="T47" s="16"/>
      <c r="U47" s="16"/>
      <c r="V47" s="16"/>
      <c r="W47" s="16"/>
      <c r="X47" s="16"/>
      <c r="Y47" s="16"/>
    </row>
    <row r="48" spans="1:25" ht="18" customHeight="1">
      <c r="A48" s="16"/>
      <c r="B48" s="93"/>
      <c r="C48" s="297"/>
      <c r="D48" s="93"/>
      <c r="E48" s="93"/>
      <c r="F48" s="93"/>
      <c r="G48" s="93"/>
      <c r="H48" s="93"/>
      <c r="I48" s="93"/>
      <c r="J48" s="93"/>
      <c r="K48" s="93"/>
      <c r="L48" s="93"/>
      <c r="M48" s="93"/>
      <c r="N48" s="93"/>
      <c r="O48" s="93"/>
      <c r="P48" s="93"/>
      <c r="Q48" s="93"/>
      <c r="R48" s="93"/>
      <c r="S48" s="93"/>
      <c r="T48" s="16"/>
      <c r="U48" s="16"/>
      <c r="V48" s="16"/>
      <c r="W48" s="16"/>
      <c r="X48" s="16"/>
      <c r="Y48" s="16"/>
    </row>
    <row r="49" spans="1:25" ht="19.5" customHeight="1">
      <c r="A49" s="16"/>
      <c r="B49" s="93"/>
      <c r="C49" s="93"/>
      <c r="D49" s="93"/>
      <c r="E49" s="93"/>
      <c r="F49" s="93"/>
      <c r="G49" s="93"/>
      <c r="H49" s="93"/>
      <c r="I49" s="93"/>
      <c r="J49" s="93"/>
      <c r="K49" s="93"/>
      <c r="L49" s="93"/>
      <c r="M49" s="93"/>
      <c r="N49" s="93"/>
      <c r="O49" s="93"/>
      <c r="P49" s="93"/>
      <c r="Q49" s="93"/>
      <c r="R49" s="93"/>
      <c r="S49" s="93"/>
      <c r="T49" s="16"/>
      <c r="U49" s="16"/>
      <c r="V49" s="16"/>
      <c r="W49" s="16"/>
      <c r="X49" s="16"/>
      <c r="Y49" s="16"/>
    </row>
    <row r="50" spans="1:25" ht="16.5" customHeight="1">
      <c r="A50" s="16"/>
      <c r="B50" s="93"/>
      <c r="C50" s="93"/>
      <c r="D50" s="93"/>
      <c r="E50" s="93"/>
      <c r="F50" s="93"/>
      <c r="G50" s="93"/>
      <c r="H50" s="93"/>
      <c r="I50" s="93"/>
      <c r="J50" s="93"/>
      <c r="K50" s="93"/>
      <c r="L50" s="93"/>
      <c r="M50" s="212" t="s">
        <v>0</v>
      </c>
      <c r="N50" s="298" t="str">
        <f>N10</f>
        <v>31</v>
      </c>
      <c r="O50" s="98" t="s">
        <v>20</v>
      </c>
      <c r="P50" s="213" t="str">
        <f>P10</f>
        <v>４</v>
      </c>
      <c r="Q50" s="98" t="s">
        <v>21</v>
      </c>
      <c r="R50" s="213" t="str">
        <f>R10</f>
        <v>１０</v>
      </c>
      <c r="S50" s="98" t="s">
        <v>27</v>
      </c>
      <c r="T50" s="16"/>
      <c r="U50" s="16"/>
      <c r="V50" s="16"/>
      <c r="W50" s="16"/>
      <c r="X50" s="16"/>
      <c r="Y50" s="16"/>
    </row>
    <row r="51" spans="1:25" ht="21" customHeight="1">
      <c r="A51" s="16"/>
      <c r="B51" s="93"/>
      <c r="C51" s="1374" t="s">
        <v>349</v>
      </c>
      <c r="D51" s="1374"/>
      <c r="E51" s="1374"/>
      <c r="F51" s="1374"/>
      <c r="G51" s="1374"/>
      <c r="H51" s="1374"/>
      <c r="I51" s="93"/>
      <c r="J51" s="93"/>
      <c r="K51" s="93"/>
      <c r="L51" s="93"/>
      <c r="M51" s="93"/>
      <c r="N51" s="93"/>
      <c r="O51" s="93"/>
      <c r="P51" s="93"/>
      <c r="Q51" s="93"/>
      <c r="R51" s="93"/>
      <c r="S51" s="93"/>
      <c r="T51" s="16"/>
      <c r="U51" s="16"/>
      <c r="V51" s="16"/>
      <c r="W51" s="16"/>
      <c r="X51" s="16"/>
      <c r="Y51" s="16"/>
    </row>
    <row r="52" spans="1:25" ht="18" customHeight="1">
      <c r="A52" s="16"/>
      <c r="B52" s="93"/>
      <c r="C52" s="93"/>
      <c r="D52" s="1410" t="s">
        <v>350</v>
      </c>
      <c r="E52" s="1410"/>
      <c r="F52" s="1410"/>
      <c r="G52" s="1410"/>
      <c r="H52" s="1410"/>
      <c r="I52" s="93"/>
      <c r="J52" s="93"/>
      <c r="K52" s="93"/>
      <c r="L52" s="93"/>
      <c r="M52" s="93"/>
      <c r="N52" s="93"/>
      <c r="O52" s="93"/>
      <c r="P52" s="93"/>
      <c r="Q52" s="93"/>
      <c r="R52" s="93"/>
      <c r="S52" s="93"/>
      <c r="T52" s="16"/>
      <c r="U52" s="16"/>
      <c r="V52" s="16"/>
      <c r="W52" s="16"/>
      <c r="X52" s="16"/>
      <c r="Y52" s="16"/>
    </row>
    <row r="53" spans="1:25" ht="13.5">
      <c r="A53" s="16"/>
      <c r="B53" s="93"/>
      <c r="C53" s="93"/>
      <c r="D53" s="93"/>
      <c r="E53" s="93"/>
      <c r="F53" s="93"/>
      <c r="G53" s="93"/>
      <c r="H53" s="93"/>
      <c r="I53" s="93"/>
      <c r="J53" s="93"/>
      <c r="K53" s="93"/>
      <c r="L53" s="93"/>
      <c r="M53" s="93"/>
      <c r="N53" s="93"/>
      <c r="O53" s="93"/>
      <c r="P53" s="93"/>
      <c r="Q53" s="93"/>
      <c r="R53" s="93"/>
      <c r="S53" s="93"/>
      <c r="T53" s="16"/>
      <c r="U53" s="16"/>
      <c r="V53" s="16"/>
      <c r="W53" s="16"/>
      <c r="X53" s="16"/>
      <c r="Y53" s="16"/>
    </row>
    <row r="54" spans="1:25" ht="20.25" customHeight="1">
      <c r="A54" s="16"/>
      <c r="B54" s="93"/>
      <c r="C54" s="93"/>
      <c r="D54" s="93"/>
      <c r="E54" s="93"/>
      <c r="F54" s="93"/>
      <c r="G54" s="93"/>
      <c r="H54" s="93"/>
      <c r="I54" s="1375" t="s">
        <v>124</v>
      </c>
      <c r="J54" s="1375"/>
      <c r="K54" s="93"/>
      <c r="L54" s="93"/>
      <c r="M54" s="93"/>
      <c r="N54" s="93"/>
      <c r="O54" s="93"/>
      <c r="P54" s="93"/>
      <c r="Q54" s="93"/>
      <c r="R54" s="93"/>
      <c r="S54" s="93"/>
      <c r="T54" s="16"/>
      <c r="U54" s="16"/>
      <c r="V54" s="16"/>
      <c r="W54" s="16"/>
      <c r="X54" s="16"/>
      <c r="Y54" s="16"/>
    </row>
    <row r="55" spans="1:25" ht="20.25" customHeight="1">
      <c r="A55" s="16"/>
      <c r="B55" s="93"/>
      <c r="C55" s="93"/>
      <c r="D55" s="93"/>
      <c r="E55" s="93"/>
      <c r="F55" s="93"/>
      <c r="G55" s="93"/>
      <c r="H55" s="93"/>
      <c r="I55" s="93"/>
      <c r="J55" s="93"/>
      <c r="K55" s="212" t="s">
        <v>123</v>
      </c>
      <c r="L55" s="1411">
        <f>L15</f>
      </c>
      <c r="M55" s="1411"/>
      <c r="N55" s="1411"/>
      <c r="O55" s="1411"/>
      <c r="P55" s="1411"/>
      <c r="Q55" s="1411"/>
      <c r="R55" s="1411"/>
      <c r="S55" s="1411"/>
      <c r="T55" s="16"/>
      <c r="U55" s="16"/>
      <c r="V55" s="16"/>
      <c r="W55" s="16"/>
      <c r="X55" s="16"/>
      <c r="Y55" s="16"/>
    </row>
    <row r="56" spans="1:25" ht="20.25" customHeight="1">
      <c r="A56" s="16"/>
      <c r="B56" s="93"/>
      <c r="C56" s="93"/>
      <c r="D56" s="93"/>
      <c r="E56" s="93"/>
      <c r="F56" s="93"/>
      <c r="G56" s="93"/>
      <c r="H56" s="93"/>
      <c r="I56" s="93"/>
      <c r="J56" s="93"/>
      <c r="K56" s="212" t="s">
        <v>121</v>
      </c>
      <c r="L56" s="1412">
        <f>L16</f>
      </c>
      <c r="M56" s="1411"/>
      <c r="N56" s="1411"/>
      <c r="O56" s="1411"/>
      <c r="P56" s="1411"/>
      <c r="Q56" s="1411"/>
      <c r="R56" s="1411"/>
      <c r="S56" s="1411"/>
      <c r="T56" s="16"/>
      <c r="U56" s="16"/>
      <c r="V56" s="16"/>
      <c r="W56" s="16"/>
      <c r="X56" s="16"/>
      <c r="Y56" s="16"/>
    </row>
    <row r="57" spans="1:25" ht="20.25" customHeight="1">
      <c r="A57" s="16"/>
      <c r="B57" s="93"/>
      <c r="C57" s="93"/>
      <c r="D57" s="93"/>
      <c r="E57" s="93"/>
      <c r="F57" s="93"/>
      <c r="G57" s="93"/>
      <c r="H57" s="93"/>
      <c r="I57" s="93"/>
      <c r="J57" s="93"/>
      <c r="K57" s="212"/>
      <c r="L57" s="1413">
        <f>L17</f>
      </c>
      <c r="M57" s="1414"/>
      <c r="N57" s="1414"/>
      <c r="O57" s="1414"/>
      <c r="P57" s="1414"/>
      <c r="Q57" s="1414"/>
      <c r="R57" s="1414"/>
      <c r="S57" s="1414"/>
      <c r="T57" s="16"/>
      <c r="U57" s="16"/>
      <c r="V57" s="16"/>
      <c r="W57" s="16"/>
      <c r="X57" s="16"/>
      <c r="Y57" s="16"/>
    </row>
    <row r="58" spans="1:25" ht="20.25" customHeight="1">
      <c r="A58" s="16"/>
      <c r="B58" s="93"/>
      <c r="C58" s="93"/>
      <c r="D58" s="93"/>
      <c r="E58" s="93"/>
      <c r="F58" s="93"/>
      <c r="G58" s="93"/>
      <c r="H58" s="93"/>
      <c r="I58" s="93"/>
      <c r="J58" s="93"/>
      <c r="K58" s="212" t="s">
        <v>122</v>
      </c>
      <c r="L58" s="1370">
        <f>L18</f>
      </c>
      <c r="M58" s="1371"/>
      <c r="N58" s="1371"/>
      <c r="O58" s="1371"/>
      <c r="P58" s="1371"/>
      <c r="Q58" s="1371"/>
      <c r="R58" s="1372" t="s">
        <v>351</v>
      </c>
      <c r="S58" s="1372"/>
      <c r="T58" s="16"/>
      <c r="U58" s="16"/>
      <c r="V58" s="16"/>
      <c r="W58" s="16"/>
      <c r="X58" s="16"/>
      <c r="Y58" s="16"/>
    </row>
    <row r="59" spans="1:25" ht="20.25" customHeight="1">
      <c r="A59" s="16"/>
      <c r="B59" s="93"/>
      <c r="C59" s="93"/>
      <c r="D59" s="93"/>
      <c r="E59" s="93"/>
      <c r="F59" s="93"/>
      <c r="G59" s="93"/>
      <c r="H59" s="93"/>
      <c r="I59" s="93"/>
      <c r="J59" s="93"/>
      <c r="K59" s="93"/>
      <c r="L59" s="299" t="s">
        <v>126</v>
      </c>
      <c r="M59" s="1390">
        <f>M19</f>
      </c>
      <c r="N59" s="1390"/>
      <c r="O59" s="1390"/>
      <c r="P59" s="1390"/>
      <c r="Q59" s="1390"/>
      <c r="R59" s="393"/>
      <c r="S59" s="93" t="s">
        <v>352</v>
      </c>
      <c r="T59" s="16"/>
      <c r="U59" s="16"/>
      <c r="V59" s="16"/>
      <c r="W59" s="16"/>
      <c r="X59" s="16"/>
      <c r="Y59" s="16"/>
    </row>
    <row r="60" spans="1:25" ht="30" customHeight="1">
      <c r="A60" s="16"/>
      <c r="B60" s="93"/>
      <c r="C60" s="93"/>
      <c r="D60" s="93"/>
      <c r="E60" s="93"/>
      <c r="F60" s="93"/>
      <c r="G60" s="93"/>
      <c r="H60" s="93"/>
      <c r="I60" s="93"/>
      <c r="J60" s="93"/>
      <c r="K60" s="93"/>
      <c r="L60" s="93"/>
      <c r="M60" s="93"/>
      <c r="N60" s="93"/>
      <c r="O60" s="93"/>
      <c r="P60" s="93"/>
      <c r="Q60" s="93"/>
      <c r="R60" s="93"/>
      <c r="S60" s="93"/>
      <c r="T60" s="16"/>
      <c r="U60" s="16"/>
      <c r="V60" s="16"/>
      <c r="W60" s="16"/>
      <c r="X60" s="16"/>
      <c r="Y60" s="16"/>
    </row>
    <row r="61" spans="1:25" ht="17.25">
      <c r="A61" s="16"/>
      <c r="B61" s="93"/>
      <c r="C61" s="1373" t="s">
        <v>353</v>
      </c>
      <c r="D61" s="1373"/>
      <c r="E61" s="1373"/>
      <c r="F61" s="1373"/>
      <c r="G61" s="1373"/>
      <c r="H61" s="1373"/>
      <c r="I61" s="1373"/>
      <c r="J61" s="1373"/>
      <c r="K61" s="1373"/>
      <c r="L61" s="1373"/>
      <c r="M61" s="1373"/>
      <c r="N61" s="1373"/>
      <c r="O61" s="1373"/>
      <c r="P61" s="1373"/>
      <c r="Q61" s="1373"/>
      <c r="R61" s="1373"/>
      <c r="S61" s="1373"/>
      <c r="T61" s="16"/>
      <c r="U61" s="16"/>
      <c r="V61" s="16"/>
      <c r="W61" s="16"/>
      <c r="X61" s="16"/>
      <c r="Y61" s="16"/>
    </row>
    <row r="62" spans="1:25" ht="27.75" customHeight="1">
      <c r="A62" s="16"/>
      <c r="B62" s="93"/>
      <c r="C62" s="93"/>
      <c r="D62" s="93"/>
      <c r="E62" s="93"/>
      <c r="F62" s="93"/>
      <c r="G62" s="93"/>
      <c r="H62" s="93"/>
      <c r="I62" s="93"/>
      <c r="J62" s="93"/>
      <c r="K62" s="93"/>
      <c r="L62" s="93"/>
      <c r="M62" s="93"/>
      <c r="N62" s="93"/>
      <c r="O62" s="93"/>
      <c r="P62" s="93"/>
      <c r="Q62" s="93"/>
      <c r="R62" s="93"/>
      <c r="S62" s="93"/>
      <c r="T62" s="16"/>
      <c r="U62" s="16"/>
      <c r="V62" s="16"/>
      <c r="W62" s="16"/>
      <c r="X62" s="16"/>
      <c r="Y62" s="16"/>
    </row>
    <row r="63" spans="1:25" ht="17.25" customHeight="1">
      <c r="A63" s="16"/>
      <c r="B63" s="93"/>
      <c r="C63" s="1374" t="s">
        <v>354</v>
      </c>
      <c r="D63" s="1374"/>
      <c r="E63" s="1374"/>
      <c r="F63" s="1374"/>
      <c r="G63" s="1374"/>
      <c r="H63" s="1374"/>
      <c r="I63" s="1374"/>
      <c r="J63" s="1374"/>
      <c r="K63" s="1374"/>
      <c r="L63" s="1374"/>
      <c r="M63" s="1374"/>
      <c r="N63" s="1374"/>
      <c r="O63" s="213" t="str">
        <f>O23</f>
        <v>31</v>
      </c>
      <c r="P63" s="93" t="s">
        <v>355</v>
      </c>
      <c r="Q63" s="100"/>
      <c r="R63" s="100"/>
      <c r="S63" s="100"/>
      <c r="T63" s="16"/>
      <c r="U63" s="16"/>
      <c r="V63" s="16"/>
      <c r="W63" s="16"/>
      <c r="X63" s="16"/>
      <c r="Y63" s="16"/>
    </row>
    <row r="64" spans="1:25" ht="21" customHeight="1">
      <c r="A64" s="16"/>
      <c r="B64" s="93" t="s">
        <v>356</v>
      </c>
      <c r="C64" s="93"/>
      <c r="D64" s="93"/>
      <c r="E64" s="93"/>
      <c r="F64" s="93"/>
      <c r="G64" s="93"/>
      <c r="H64" s="93"/>
      <c r="I64" s="93"/>
      <c r="J64" s="93"/>
      <c r="K64" s="93"/>
      <c r="L64" s="93"/>
      <c r="M64" s="93"/>
      <c r="N64" s="93"/>
      <c r="O64" s="93"/>
      <c r="P64" s="93"/>
      <c r="Q64" s="93"/>
      <c r="R64" s="93"/>
      <c r="S64" s="93"/>
      <c r="T64" s="16"/>
      <c r="U64" s="16"/>
      <c r="V64" s="16"/>
      <c r="W64" s="16"/>
      <c r="X64" s="16"/>
      <c r="Y64" s="16"/>
    </row>
    <row r="65" spans="1:25" ht="21" customHeight="1">
      <c r="A65" s="16"/>
      <c r="B65" s="93"/>
      <c r="C65" s="1375" t="s">
        <v>1</v>
      </c>
      <c r="D65" s="1375"/>
      <c r="E65" s="1375"/>
      <c r="F65" s="1375"/>
      <c r="G65" s="1375"/>
      <c r="H65" s="1375"/>
      <c r="I65" s="1375"/>
      <c r="J65" s="1375"/>
      <c r="K65" s="1375"/>
      <c r="L65" s="1375"/>
      <c r="M65" s="1375"/>
      <c r="N65" s="1375"/>
      <c r="O65" s="1375"/>
      <c r="P65" s="1375"/>
      <c r="Q65" s="1375"/>
      <c r="R65" s="1375"/>
      <c r="S65" s="93"/>
      <c r="T65" s="16"/>
      <c r="U65" s="16"/>
      <c r="V65" s="16"/>
      <c r="W65" s="16"/>
      <c r="X65" s="16"/>
      <c r="Y65" s="16"/>
    </row>
    <row r="66" spans="1:25" ht="18.75" customHeight="1">
      <c r="A66" s="16"/>
      <c r="B66" s="93"/>
      <c r="C66" s="93"/>
      <c r="D66" s="93"/>
      <c r="E66" s="93"/>
      <c r="F66" s="93"/>
      <c r="G66" s="93"/>
      <c r="H66" s="93"/>
      <c r="I66" s="93"/>
      <c r="J66" s="93"/>
      <c r="K66" s="93"/>
      <c r="L66" s="93"/>
      <c r="M66" s="93"/>
      <c r="N66" s="93"/>
      <c r="O66" s="93"/>
      <c r="P66" s="93"/>
      <c r="Q66" s="93"/>
      <c r="R66" s="93"/>
      <c r="S66" s="93"/>
      <c r="T66" s="16"/>
      <c r="U66" s="16"/>
      <c r="V66" s="16"/>
      <c r="W66" s="16"/>
      <c r="X66" s="16"/>
      <c r="Y66" s="16"/>
    </row>
    <row r="67" spans="1:25" ht="20.25" customHeight="1" thickBot="1">
      <c r="A67" s="16"/>
      <c r="B67" s="93"/>
      <c r="C67" s="93" t="s">
        <v>98</v>
      </c>
      <c r="D67" s="93"/>
      <c r="E67" s="93"/>
      <c r="F67" s="93"/>
      <c r="G67" s="93"/>
      <c r="H67" s="93"/>
      <c r="I67" s="93"/>
      <c r="J67" s="93"/>
      <c r="K67" s="93"/>
      <c r="L67" s="93"/>
      <c r="M67" s="93"/>
      <c r="N67" s="93"/>
      <c r="O67" s="93"/>
      <c r="P67" s="93"/>
      <c r="Q67" s="93"/>
      <c r="R67" s="93"/>
      <c r="S67" s="93"/>
      <c r="T67" s="16"/>
      <c r="U67" s="16"/>
      <c r="V67" s="16"/>
      <c r="W67" s="16"/>
      <c r="X67" s="16"/>
      <c r="Y67" s="16"/>
    </row>
    <row r="68" spans="1:25" ht="21" customHeight="1">
      <c r="A68" s="16"/>
      <c r="B68" s="93"/>
      <c r="C68" s="93"/>
      <c r="D68" s="1376"/>
      <c r="E68" s="1378" t="s">
        <v>99</v>
      </c>
      <c r="F68" s="1380"/>
      <c r="G68" s="1382" t="s">
        <v>357</v>
      </c>
      <c r="H68" s="1380"/>
      <c r="I68" s="1380"/>
      <c r="J68" s="1380"/>
      <c r="K68" s="1380"/>
      <c r="L68" s="1380"/>
      <c r="M68" s="1383"/>
      <c r="N68" s="1384" t="s">
        <v>358</v>
      </c>
      <c r="O68" s="1384"/>
      <c r="P68" s="1385"/>
      <c r="Q68" s="1385"/>
      <c r="R68" s="1386"/>
      <c r="S68" s="93"/>
      <c r="T68" s="16"/>
      <c r="U68" s="16"/>
      <c r="V68" s="16"/>
      <c r="W68" s="16"/>
      <c r="X68" s="16"/>
      <c r="Y68" s="16"/>
    </row>
    <row r="69" spans="1:25" ht="21" customHeight="1" thickBot="1">
      <c r="A69" s="16"/>
      <c r="B69" s="93"/>
      <c r="C69" s="93"/>
      <c r="D69" s="1377"/>
      <c r="E69" s="1379"/>
      <c r="F69" s="1381"/>
      <c r="G69" s="1387" t="s">
        <v>359</v>
      </c>
      <c r="H69" s="1388"/>
      <c r="I69" s="1388" t="s">
        <v>360</v>
      </c>
      <c r="J69" s="1388"/>
      <c r="K69" s="1388"/>
      <c r="L69" s="1388" t="s">
        <v>76</v>
      </c>
      <c r="M69" s="1389"/>
      <c r="N69" s="1368" t="s">
        <v>102</v>
      </c>
      <c r="O69" s="1369"/>
      <c r="P69" s="1369"/>
      <c r="Q69" s="300">
        <v>150</v>
      </c>
      <c r="R69" s="301" t="s">
        <v>103</v>
      </c>
      <c r="S69" s="93"/>
      <c r="T69" s="16"/>
      <c r="U69" s="16"/>
      <c r="V69" s="16"/>
      <c r="W69" s="16"/>
      <c r="X69" s="16"/>
      <c r="Y69" s="16"/>
    </row>
    <row r="70" spans="1:25" ht="21" customHeight="1" thickBot="1">
      <c r="A70" s="16"/>
      <c r="B70" s="93"/>
      <c r="C70" s="93"/>
      <c r="D70" s="302"/>
      <c r="E70" s="303" t="s">
        <v>361</v>
      </c>
      <c r="F70" s="304"/>
      <c r="G70" s="1338">
        <f>G30</f>
      </c>
      <c r="H70" s="1361"/>
      <c r="I70" s="1340">
        <f>I30</f>
      </c>
      <c r="J70" s="1362"/>
      <c r="K70" s="1361"/>
      <c r="L70" s="1340">
        <f>L30</f>
      </c>
      <c r="M70" s="1363"/>
      <c r="N70" s="1343">
        <f>N30</f>
      </c>
      <c r="O70" s="1364"/>
      <c r="P70" s="1364"/>
      <c r="Q70" s="1364"/>
      <c r="R70" s="305"/>
      <c r="S70" s="93"/>
      <c r="T70" s="16"/>
      <c r="U70" s="16"/>
      <c r="V70" s="16"/>
      <c r="W70" s="16"/>
      <c r="X70" s="16"/>
      <c r="Y70" s="16"/>
    </row>
    <row r="71" spans="1:25" ht="21" customHeight="1" thickBot="1">
      <c r="A71" s="16"/>
      <c r="B71" s="93"/>
      <c r="C71" s="93"/>
      <c r="D71" s="1365" t="s">
        <v>362</v>
      </c>
      <c r="E71" s="1366"/>
      <c r="F71" s="1367"/>
      <c r="G71" s="1338">
        <f>G31</f>
      </c>
      <c r="H71" s="1339"/>
      <c r="I71" s="1340">
        <f>I31</f>
      </c>
      <c r="J71" s="1341"/>
      <c r="K71" s="1339"/>
      <c r="L71" s="1340">
        <f>L31</f>
      </c>
      <c r="M71" s="1342"/>
      <c r="N71" s="1343">
        <f>N31</f>
      </c>
      <c r="O71" s="1344"/>
      <c r="P71" s="1344"/>
      <c r="Q71" s="1344"/>
      <c r="R71" s="306"/>
      <c r="S71" s="93"/>
      <c r="T71" s="16"/>
      <c r="U71" s="16"/>
      <c r="V71" s="16"/>
      <c r="W71" s="16"/>
      <c r="X71" s="16"/>
      <c r="Y71" s="16"/>
    </row>
    <row r="72" spans="1:25" ht="21" customHeight="1" thickBot="1">
      <c r="A72" s="16"/>
      <c r="B72" s="93"/>
      <c r="C72" s="93"/>
      <c r="D72" s="302"/>
      <c r="E72" s="303" t="s">
        <v>363</v>
      </c>
      <c r="F72" s="304"/>
      <c r="G72" s="1338">
        <f>G32</f>
      </c>
      <c r="H72" s="1339"/>
      <c r="I72" s="1340">
        <f>I32</f>
      </c>
      <c r="J72" s="1341"/>
      <c r="K72" s="1339"/>
      <c r="L72" s="1340">
        <f>L32</f>
      </c>
      <c r="M72" s="1342"/>
      <c r="N72" s="1343">
        <f>N32</f>
      </c>
      <c r="O72" s="1344"/>
      <c r="P72" s="1344"/>
      <c r="Q72" s="1344"/>
      <c r="R72" s="307"/>
      <c r="S72" s="93"/>
      <c r="T72" s="16"/>
      <c r="U72" s="16"/>
      <c r="V72" s="16"/>
      <c r="W72" s="16"/>
      <c r="X72" s="16"/>
      <c r="Y72" s="16"/>
    </row>
    <row r="73" spans="1:25" ht="20.25" customHeight="1">
      <c r="A73" s="16"/>
      <c r="B73" s="93"/>
      <c r="C73" s="93"/>
      <c r="D73" s="93"/>
      <c r="E73" s="308" t="s">
        <v>527</v>
      </c>
      <c r="F73" s="93"/>
      <c r="G73" s="93"/>
      <c r="H73" s="93"/>
      <c r="I73" s="93"/>
      <c r="J73" s="93"/>
      <c r="K73" s="93"/>
      <c r="L73" s="93"/>
      <c r="M73" s="93"/>
      <c r="N73" s="93"/>
      <c r="O73" s="93"/>
      <c r="P73" s="93"/>
      <c r="Q73" s="93"/>
      <c r="R73" s="93"/>
      <c r="S73" s="93"/>
      <c r="T73" s="16"/>
      <c r="U73" s="16"/>
      <c r="V73" s="16"/>
      <c r="W73" s="16"/>
      <c r="X73" s="16"/>
      <c r="Y73" s="16"/>
    </row>
    <row r="74" spans="1:25" ht="20.25" customHeight="1">
      <c r="A74" s="16"/>
      <c r="B74" s="93"/>
      <c r="C74" s="93"/>
      <c r="D74" s="93"/>
      <c r="E74" s="308" t="s">
        <v>364</v>
      </c>
      <c r="F74" s="93"/>
      <c r="G74" s="93"/>
      <c r="H74" s="93"/>
      <c r="I74" s="93"/>
      <c r="J74" s="93"/>
      <c r="K74" s="93"/>
      <c r="L74" s="93"/>
      <c r="M74" s="93"/>
      <c r="N74" s="93"/>
      <c r="O74" s="93"/>
      <c r="P74" s="93"/>
      <c r="Q74" s="93"/>
      <c r="R74" s="93"/>
      <c r="S74" s="93"/>
      <c r="T74" s="16"/>
      <c r="U74" s="16"/>
      <c r="V74" s="16"/>
      <c r="W74" s="16"/>
      <c r="X74" s="16"/>
      <c r="Y74" s="16"/>
    </row>
    <row r="75" spans="1:25" ht="40.5" customHeight="1">
      <c r="A75" s="16"/>
      <c r="B75" s="93"/>
      <c r="C75" s="93"/>
      <c r="D75" s="93"/>
      <c r="E75" s="93"/>
      <c r="F75" s="93"/>
      <c r="G75" s="93"/>
      <c r="H75" s="93"/>
      <c r="I75" s="93"/>
      <c r="J75" s="93"/>
      <c r="K75" s="93"/>
      <c r="L75" s="93"/>
      <c r="M75" s="93"/>
      <c r="N75" s="93"/>
      <c r="O75" s="93"/>
      <c r="P75" s="93"/>
      <c r="Q75" s="93"/>
      <c r="R75" s="93"/>
      <c r="S75" s="93"/>
      <c r="T75" s="16"/>
      <c r="U75" s="16"/>
      <c r="V75" s="16"/>
      <c r="W75" s="16"/>
      <c r="X75" s="16"/>
      <c r="Y75" s="16"/>
    </row>
    <row r="76" spans="1:25" ht="20.25" customHeight="1">
      <c r="A76" s="16"/>
      <c r="B76" s="93"/>
      <c r="C76" s="93" t="s">
        <v>110</v>
      </c>
      <c r="D76" s="93"/>
      <c r="E76" s="93"/>
      <c r="F76" s="93"/>
      <c r="G76" s="93"/>
      <c r="H76" s="93"/>
      <c r="I76" s="93"/>
      <c r="J76" s="93"/>
      <c r="K76" s="93"/>
      <c r="L76" s="93"/>
      <c r="M76" s="93"/>
      <c r="N76" s="93"/>
      <c r="O76" s="93"/>
      <c r="P76" s="93"/>
      <c r="Q76" s="93"/>
      <c r="R76" s="93"/>
      <c r="S76" s="93"/>
      <c r="T76" s="16"/>
      <c r="U76" s="16"/>
      <c r="V76" s="16"/>
      <c r="W76" s="16"/>
      <c r="X76" s="16"/>
      <c r="Y76" s="16"/>
    </row>
    <row r="77" spans="1:25" ht="20.25" customHeight="1">
      <c r="A77" s="16"/>
      <c r="B77" s="93"/>
      <c r="C77" s="93"/>
      <c r="D77" s="309" t="s">
        <v>365</v>
      </c>
      <c r="E77" s="93" t="s">
        <v>113</v>
      </c>
      <c r="F77" s="93"/>
      <c r="G77" s="98" t="s">
        <v>115</v>
      </c>
      <c r="H77" s="93"/>
      <c r="I77" s="93"/>
      <c r="J77" s="93"/>
      <c r="K77" s="93"/>
      <c r="L77" s="93"/>
      <c r="M77" s="93"/>
      <c r="N77" s="93"/>
      <c r="O77" s="93"/>
      <c r="P77" s="93"/>
      <c r="Q77" s="93"/>
      <c r="R77" s="93"/>
      <c r="S77" s="93"/>
      <c r="T77" s="16"/>
      <c r="U77" s="16"/>
      <c r="V77" s="16"/>
      <c r="W77" s="16"/>
      <c r="X77" s="16"/>
      <c r="Y77" s="16"/>
    </row>
    <row r="78" spans="1:25" ht="20.25" customHeight="1">
      <c r="A78" s="16"/>
      <c r="B78" s="93"/>
      <c r="C78" s="93"/>
      <c r="D78" s="309" t="s">
        <v>112</v>
      </c>
      <c r="E78" s="93" t="s">
        <v>114</v>
      </c>
      <c r="F78" s="93"/>
      <c r="G78" s="98" t="s">
        <v>115</v>
      </c>
      <c r="H78" s="93"/>
      <c r="I78" s="93"/>
      <c r="J78" s="93"/>
      <c r="K78" s="93"/>
      <c r="L78" s="93"/>
      <c r="M78" s="93"/>
      <c r="N78" s="93"/>
      <c r="O78" s="93"/>
      <c r="P78" s="93"/>
      <c r="Q78" s="93"/>
      <c r="R78" s="93"/>
      <c r="S78" s="93"/>
      <c r="T78" s="16"/>
      <c r="U78" s="16"/>
      <c r="V78" s="16"/>
      <c r="W78" s="16"/>
      <c r="X78" s="16"/>
      <c r="Y78" s="16"/>
    </row>
    <row r="79" spans="1:25" ht="23.25" customHeight="1">
      <c r="A79" s="16"/>
      <c r="B79" s="93"/>
      <c r="C79" s="93"/>
      <c r="D79" s="93"/>
      <c r="E79" s="93"/>
      <c r="F79" s="93"/>
      <c r="G79" s="93"/>
      <c r="H79" s="93"/>
      <c r="I79" s="93"/>
      <c r="J79" s="93"/>
      <c r="K79" s="93"/>
      <c r="L79" s="93"/>
      <c r="M79" s="93"/>
      <c r="N79" s="93"/>
      <c r="O79" s="93"/>
      <c r="P79" s="93"/>
      <c r="Q79" s="93"/>
      <c r="R79" s="93"/>
      <c r="S79" s="93"/>
      <c r="T79" s="16"/>
      <c r="U79" s="16"/>
      <c r="V79" s="16"/>
      <c r="W79" s="16"/>
      <c r="X79" s="16"/>
      <c r="Y79" s="16"/>
    </row>
    <row r="80" spans="1:25" ht="20.25" customHeight="1" thickBot="1">
      <c r="A80" s="16"/>
      <c r="B80" s="93"/>
      <c r="C80" s="93"/>
      <c r="D80" s="93"/>
      <c r="E80" s="93"/>
      <c r="F80" s="93"/>
      <c r="G80" s="93"/>
      <c r="H80" s="93"/>
      <c r="I80" s="310" t="s">
        <v>366</v>
      </c>
      <c r="J80" s="93"/>
      <c r="K80" s="93"/>
      <c r="L80" s="93"/>
      <c r="M80" s="93"/>
      <c r="N80" s="93"/>
      <c r="O80" s="93"/>
      <c r="P80" s="93"/>
      <c r="Q80" s="93"/>
      <c r="R80" s="93"/>
      <c r="S80" s="93"/>
      <c r="T80" s="16"/>
      <c r="U80" s="16"/>
      <c r="V80" s="16"/>
      <c r="W80" s="16"/>
      <c r="X80" s="16"/>
      <c r="Y80" s="16"/>
    </row>
    <row r="81" spans="1:25" ht="18" customHeight="1">
      <c r="A81" s="16"/>
      <c r="B81" s="93"/>
      <c r="C81" s="93"/>
      <c r="D81" s="93"/>
      <c r="E81" s="93"/>
      <c r="F81" s="93"/>
      <c r="G81" s="93"/>
      <c r="H81" s="93"/>
      <c r="I81" s="1345" t="s">
        <v>118</v>
      </c>
      <c r="J81" s="1346"/>
      <c r="K81" s="1346"/>
      <c r="L81" s="1346"/>
      <c r="M81" s="1347"/>
      <c r="N81" s="1348" t="s">
        <v>106</v>
      </c>
      <c r="O81" s="1350" t="s">
        <v>104</v>
      </c>
      <c r="P81" s="1351"/>
      <c r="Q81" s="1351"/>
      <c r="R81" s="1352"/>
      <c r="S81" s="98"/>
      <c r="T81" s="16"/>
      <c r="U81" s="16"/>
      <c r="V81" s="16"/>
      <c r="W81" s="16"/>
      <c r="X81" s="16"/>
      <c r="Y81" s="16"/>
    </row>
    <row r="82" spans="1:25" ht="18" customHeight="1" thickBot="1">
      <c r="A82" s="16"/>
      <c r="B82" s="93"/>
      <c r="C82" s="93"/>
      <c r="D82" s="93"/>
      <c r="E82" s="93"/>
      <c r="F82" s="93"/>
      <c r="G82" s="93"/>
      <c r="H82" s="93"/>
      <c r="I82" s="1353"/>
      <c r="J82" s="838"/>
      <c r="K82" s="838"/>
      <c r="L82" s="838"/>
      <c r="M82" s="839"/>
      <c r="N82" s="1349"/>
      <c r="O82" s="1355" t="s">
        <v>105</v>
      </c>
      <c r="P82" s="1356"/>
      <c r="Q82" s="1356"/>
      <c r="R82" s="1357"/>
      <c r="S82" s="98"/>
      <c r="T82" s="16"/>
      <c r="U82" s="16"/>
      <c r="V82" s="16"/>
      <c r="W82" s="16"/>
      <c r="X82" s="16"/>
      <c r="Y82" s="16"/>
    </row>
    <row r="83" spans="1:25" ht="47.25" customHeight="1" thickBot="1">
      <c r="A83" s="16"/>
      <c r="B83" s="93"/>
      <c r="C83" s="93"/>
      <c r="D83" s="93"/>
      <c r="E83" s="93"/>
      <c r="F83" s="93"/>
      <c r="G83" s="93"/>
      <c r="H83" s="93"/>
      <c r="I83" s="1354"/>
      <c r="J83" s="840"/>
      <c r="K83" s="840"/>
      <c r="L83" s="840"/>
      <c r="M83" s="841"/>
      <c r="N83" s="311" t="s">
        <v>107</v>
      </c>
      <c r="O83" s="1358"/>
      <c r="P83" s="1359"/>
      <c r="Q83" s="1359"/>
      <c r="R83" s="1360"/>
      <c r="S83" s="93"/>
      <c r="T83" s="16"/>
      <c r="U83" s="16"/>
      <c r="V83" s="16"/>
      <c r="W83" s="16"/>
      <c r="X83" s="16"/>
      <c r="Y83" s="16"/>
    </row>
    <row r="84" spans="1:25" ht="13.5">
      <c r="A84" s="16"/>
      <c r="B84" s="16"/>
      <c r="C84" s="16"/>
      <c r="D84" s="16"/>
      <c r="E84" s="16"/>
      <c r="F84" s="16"/>
      <c r="G84" s="16"/>
      <c r="H84" s="16"/>
      <c r="I84" s="16"/>
      <c r="J84" s="16"/>
      <c r="K84" s="16"/>
      <c r="L84" s="16"/>
      <c r="M84" s="16"/>
      <c r="N84" s="16"/>
      <c r="O84" s="16"/>
      <c r="P84" s="16"/>
      <c r="Q84" s="16"/>
      <c r="R84" s="16"/>
      <c r="S84" s="16"/>
      <c r="T84" s="16"/>
      <c r="U84" s="16"/>
      <c r="V84" s="16"/>
      <c r="W84" s="16"/>
      <c r="X84" s="16"/>
      <c r="Y84" s="16"/>
    </row>
  </sheetData>
  <sheetProtection selectLockedCells="1"/>
  <mergeCells count="96">
    <mergeCell ref="M47:P47"/>
    <mergeCell ref="C11:H11"/>
    <mergeCell ref="D12:H12"/>
    <mergeCell ref="I14:J14"/>
    <mergeCell ref="C21:S21"/>
    <mergeCell ref="C23:N23"/>
    <mergeCell ref="L17:S17"/>
    <mergeCell ref="L18:Q18"/>
    <mergeCell ref="R18:S18"/>
    <mergeCell ref="M19:Q19"/>
    <mergeCell ref="L56:S56"/>
    <mergeCell ref="L57:S57"/>
    <mergeCell ref="N31:Q31"/>
    <mergeCell ref="N30:Q30"/>
    <mergeCell ref="O42:R42"/>
    <mergeCell ref="L30:M30"/>
    <mergeCell ref="O43:R43"/>
    <mergeCell ref="N32:Q32"/>
    <mergeCell ref="L31:M31"/>
    <mergeCell ref="N41:N42"/>
    <mergeCell ref="U45:X46"/>
    <mergeCell ref="T45:T46"/>
    <mergeCell ref="G28:M28"/>
    <mergeCell ref="O41:R41"/>
    <mergeCell ref="U32:X33"/>
    <mergeCell ref="G29:H29"/>
    <mergeCell ref="I29:K29"/>
    <mergeCell ref="L29:M29"/>
    <mergeCell ref="T10:X10"/>
    <mergeCell ref="T18:X18"/>
    <mergeCell ref="T23:X23"/>
    <mergeCell ref="L15:S15"/>
    <mergeCell ref="L16:S16"/>
    <mergeCell ref="U17:X17"/>
    <mergeCell ref="D28:D29"/>
    <mergeCell ref="N28:R28"/>
    <mergeCell ref="N29:P29"/>
    <mergeCell ref="U31:X31"/>
    <mergeCell ref="E28:E29"/>
    <mergeCell ref="F28:F29"/>
    <mergeCell ref="I42:M43"/>
    <mergeCell ref="L32:M32"/>
    <mergeCell ref="I41:M41"/>
    <mergeCell ref="U2:X2"/>
    <mergeCell ref="B2:F2"/>
    <mergeCell ref="H1:S3"/>
    <mergeCell ref="T7:X7"/>
    <mergeCell ref="M7:P7"/>
    <mergeCell ref="B6:B7"/>
    <mergeCell ref="C25:R25"/>
    <mergeCell ref="G30:H30"/>
    <mergeCell ref="I30:K30"/>
    <mergeCell ref="G32:H32"/>
    <mergeCell ref="I32:K32"/>
    <mergeCell ref="D31:F31"/>
    <mergeCell ref="G31:H31"/>
    <mergeCell ref="I31:K31"/>
    <mergeCell ref="N68:R68"/>
    <mergeCell ref="G69:H69"/>
    <mergeCell ref="I69:K69"/>
    <mergeCell ref="L69:M69"/>
    <mergeCell ref="M59:Q59"/>
    <mergeCell ref="B46:B47"/>
    <mergeCell ref="D52:H52"/>
    <mergeCell ref="I54:J54"/>
    <mergeCell ref="C51:H51"/>
    <mergeCell ref="L55:S55"/>
    <mergeCell ref="N69:P69"/>
    <mergeCell ref="L58:Q58"/>
    <mergeCell ref="R58:S58"/>
    <mergeCell ref="C61:S61"/>
    <mergeCell ref="C63:N63"/>
    <mergeCell ref="C65:R65"/>
    <mergeCell ref="D68:D69"/>
    <mergeCell ref="E68:E69"/>
    <mergeCell ref="F68:F69"/>
    <mergeCell ref="G68:M68"/>
    <mergeCell ref="G70:H70"/>
    <mergeCell ref="I70:K70"/>
    <mergeCell ref="L70:M70"/>
    <mergeCell ref="N70:Q70"/>
    <mergeCell ref="D71:F71"/>
    <mergeCell ref="G71:H71"/>
    <mergeCell ref="I71:K71"/>
    <mergeCell ref="L71:M71"/>
    <mergeCell ref="N71:Q71"/>
    <mergeCell ref="G72:H72"/>
    <mergeCell ref="I72:K72"/>
    <mergeCell ref="L72:M72"/>
    <mergeCell ref="N72:Q72"/>
    <mergeCell ref="I81:M81"/>
    <mergeCell ref="N81:N82"/>
    <mergeCell ref="O81:R81"/>
    <mergeCell ref="I82:M83"/>
    <mergeCell ref="O82:R82"/>
    <mergeCell ref="O83:R83"/>
  </mergeCells>
  <conditionalFormatting sqref="L30:Q32 G32:K32">
    <cfRule type="cellIs" priority="2" dxfId="66" operator="equal" stopIfTrue="1">
      <formula>0</formula>
    </cfRule>
  </conditionalFormatting>
  <conditionalFormatting sqref="L70:Q72 G72:K72">
    <cfRule type="cellIs" priority="1" dxfId="66" operator="equal" stopIfTrue="1">
      <formula>0</formula>
    </cfRule>
  </conditionalFormatting>
  <printOptions/>
  <pageMargins left="0.7086614173228347" right="0.5118110236220472" top="0.6692913385826772" bottom="0.3937007874015748" header="0.5118110236220472" footer="0.2362204724409449"/>
  <pageSetup horizontalDpi="300" verticalDpi="300" orientation="portrait" paperSize="9" scale="95" r:id="rId2"/>
  <rowBreaks count="1" manualBreakCount="1">
    <brk id="44" min="1" max="18" man="1"/>
  </rowBreaks>
  <drawing r:id="rId1"/>
</worksheet>
</file>

<file path=xl/worksheets/sheet11.xml><?xml version="1.0" encoding="utf-8"?>
<worksheet xmlns="http://schemas.openxmlformats.org/spreadsheetml/2006/main" xmlns:r="http://schemas.openxmlformats.org/officeDocument/2006/relationships">
  <dimension ref="A1:V97"/>
  <sheetViews>
    <sheetView view="pageBreakPreview" zoomScaleSheetLayoutView="100" zoomScalePageLayoutView="0" workbookViewId="0" topLeftCell="A1">
      <pane ySplit="3" topLeftCell="A67" activePane="bottomLeft" state="frozen"/>
      <selection pane="topLeft" activeCell="E115" sqref="E115"/>
      <selection pane="bottomLeft" activeCell="D79" sqref="D79:O79"/>
    </sheetView>
  </sheetViews>
  <sheetFormatPr defaultColWidth="9.140625" defaultRowHeight="15"/>
  <cols>
    <col min="1" max="1" width="3.421875" style="154" customWidth="1"/>
    <col min="2" max="3" width="3.421875" style="154" hidden="1" customWidth="1"/>
    <col min="4" max="4" width="5.57421875" style="154" customWidth="1"/>
    <col min="5" max="5" width="27.421875" style="154" customWidth="1"/>
    <col min="6" max="6" width="3.00390625" style="154" customWidth="1"/>
    <col min="7" max="7" width="2.57421875" style="154" customWidth="1"/>
    <col min="8" max="8" width="4.57421875" style="154" customWidth="1"/>
    <col min="9" max="9" width="5.57421875" style="154" customWidth="1"/>
    <col min="10" max="10" width="7.8515625" style="154" customWidth="1"/>
    <col min="11" max="11" width="8.28125" style="154" customWidth="1"/>
    <col min="12" max="12" width="10.00390625" style="154" customWidth="1"/>
    <col min="13" max="13" width="3.00390625" style="154" customWidth="1"/>
    <col min="14" max="14" width="2.57421875" style="154" customWidth="1"/>
    <col min="15" max="15" width="4.57421875" style="154" customWidth="1"/>
    <col min="16" max="16" width="2.140625" style="154" customWidth="1"/>
    <col min="17" max="17" width="2.57421875" style="154" customWidth="1"/>
    <col min="18" max="20" width="9.00390625" style="154" customWidth="1"/>
    <col min="21" max="21" width="13.8515625" style="154" customWidth="1"/>
    <col min="22" max="22" width="3.421875" style="154" bestFit="1" customWidth="1"/>
    <col min="23" max="16384" width="9.00390625" style="154" customWidth="1"/>
  </cols>
  <sheetData>
    <row r="1" spans="1:22" s="1" customFormat="1" ht="7.5" customHeight="1">
      <c r="A1" s="20"/>
      <c r="B1" s="20"/>
      <c r="C1" s="20"/>
      <c r="D1" s="20"/>
      <c r="E1" s="20"/>
      <c r="F1" s="20"/>
      <c r="G1" s="604" t="s">
        <v>78</v>
      </c>
      <c r="H1" s="604"/>
      <c r="I1" s="604"/>
      <c r="J1" s="604"/>
      <c r="K1" s="604"/>
      <c r="L1" s="604"/>
      <c r="M1" s="604"/>
      <c r="N1" s="604"/>
      <c r="O1" s="604"/>
      <c r="P1" s="108"/>
      <c r="Q1" s="16"/>
      <c r="R1" s="16"/>
      <c r="S1" s="16"/>
      <c r="T1" s="16"/>
      <c r="U1" s="16"/>
      <c r="V1" s="16"/>
    </row>
    <row r="2" spans="1:22" s="1" customFormat="1" ht="28.5" customHeight="1">
      <c r="A2" s="20"/>
      <c r="B2" s="20"/>
      <c r="C2" s="20"/>
      <c r="D2" s="528" t="s">
        <v>662</v>
      </c>
      <c r="E2" s="528"/>
      <c r="F2" s="20"/>
      <c r="G2" s="604"/>
      <c r="H2" s="604"/>
      <c r="I2" s="604"/>
      <c r="J2" s="604"/>
      <c r="K2" s="604"/>
      <c r="L2" s="604"/>
      <c r="M2" s="604"/>
      <c r="N2" s="604"/>
      <c r="O2" s="604"/>
      <c r="P2" s="108"/>
      <c r="Q2" s="16"/>
      <c r="R2" s="1400" t="s">
        <v>370</v>
      </c>
      <c r="S2" s="1400"/>
      <c r="T2" s="1400"/>
      <c r="U2" s="1400"/>
      <c r="V2" s="16"/>
    </row>
    <row r="3" spans="1:22" s="1" customFormat="1" ht="7.5" customHeight="1">
      <c r="A3" s="20"/>
      <c r="B3" s="20"/>
      <c r="C3" s="20"/>
      <c r="D3" s="20"/>
      <c r="E3" s="20"/>
      <c r="F3" s="20"/>
      <c r="G3" s="604"/>
      <c r="H3" s="604"/>
      <c r="I3" s="604"/>
      <c r="J3" s="604"/>
      <c r="K3" s="604"/>
      <c r="L3" s="604"/>
      <c r="M3" s="604"/>
      <c r="N3" s="604"/>
      <c r="O3" s="604"/>
      <c r="P3" s="108"/>
      <c r="Q3" s="16"/>
      <c r="R3" s="16"/>
      <c r="S3" s="16"/>
      <c r="T3" s="16"/>
      <c r="U3" s="16"/>
      <c r="V3" s="16"/>
    </row>
    <row r="4" spans="1:22" ht="13.5">
      <c r="A4" s="16"/>
      <c r="B4" s="16"/>
      <c r="C4" s="16"/>
      <c r="D4" s="16"/>
      <c r="E4" s="16"/>
      <c r="F4" s="16"/>
      <c r="G4" s="16"/>
      <c r="H4" s="16"/>
      <c r="I4" s="16"/>
      <c r="J4" s="16"/>
      <c r="K4" s="16"/>
      <c r="L4" s="16"/>
      <c r="M4" s="16"/>
      <c r="N4" s="16"/>
      <c r="O4" s="16"/>
      <c r="P4" s="16"/>
      <c r="Q4" s="16"/>
      <c r="R4" s="1430" t="s">
        <v>477</v>
      </c>
      <c r="S4" s="1430"/>
      <c r="T4" s="1430"/>
      <c r="U4" s="1430"/>
      <c r="V4" s="16"/>
    </row>
    <row r="5" spans="1:22" ht="13.5">
      <c r="A5" s="16"/>
      <c r="B5" s="16"/>
      <c r="C5" s="16"/>
      <c r="D5" s="1431" t="s">
        <v>447</v>
      </c>
      <c r="E5" s="313"/>
      <c r="F5" s="313"/>
      <c r="G5" s="313"/>
      <c r="H5" s="313"/>
      <c r="I5" s="313"/>
      <c r="J5" s="313"/>
      <c r="K5" s="313"/>
      <c r="L5" s="313"/>
      <c r="M5" s="313"/>
      <c r="N5" s="313"/>
      <c r="O5" s="313"/>
      <c r="P5" s="313"/>
      <c r="Q5" s="312"/>
      <c r="R5" s="16"/>
      <c r="S5" s="16"/>
      <c r="T5" s="16"/>
      <c r="U5" s="16"/>
      <c r="V5" s="16"/>
    </row>
    <row r="6" spans="1:22" ht="13.5" customHeight="1">
      <c r="A6" s="16"/>
      <c r="B6" s="16"/>
      <c r="C6" s="16"/>
      <c r="D6" s="1431"/>
      <c r="E6" s="313"/>
      <c r="F6" s="313"/>
      <c r="G6" s="313"/>
      <c r="H6" s="313"/>
      <c r="I6" s="313"/>
      <c r="J6" s="313"/>
      <c r="K6" s="313"/>
      <c r="L6" s="1432"/>
      <c r="M6" s="1432"/>
      <c r="N6" s="313"/>
      <c r="O6" s="313"/>
      <c r="P6" s="313"/>
      <c r="Q6" s="704" t="s">
        <v>694</v>
      </c>
      <c r="R6" s="704"/>
      <c r="S6" s="704"/>
      <c r="T6" s="704"/>
      <c r="U6" s="704"/>
      <c r="V6" s="16"/>
    </row>
    <row r="7" spans="1:22" ht="13.5" customHeight="1">
      <c r="A7" s="16"/>
      <c r="B7" s="16"/>
      <c r="C7" s="16"/>
      <c r="D7" s="313"/>
      <c r="E7" s="313"/>
      <c r="F7" s="313"/>
      <c r="G7" s="313"/>
      <c r="H7" s="313"/>
      <c r="I7" s="313"/>
      <c r="J7" s="313"/>
      <c r="K7" s="313"/>
      <c r="L7" s="313"/>
      <c r="M7" s="313"/>
      <c r="N7" s="313"/>
      <c r="O7" s="313"/>
      <c r="P7" s="313"/>
      <c r="Q7" s="16"/>
      <c r="R7" s="16"/>
      <c r="S7" s="16"/>
      <c r="T7" s="16"/>
      <c r="U7" s="16"/>
      <c r="V7" s="16"/>
    </row>
    <row r="8" spans="1:22" ht="16.5" customHeight="1">
      <c r="A8" s="16"/>
      <c r="B8" s="16"/>
      <c r="C8" s="16"/>
      <c r="D8" s="313"/>
      <c r="E8" s="313"/>
      <c r="F8" s="313"/>
      <c r="G8" s="313"/>
      <c r="H8" s="313"/>
      <c r="I8" s="313"/>
      <c r="J8" s="313"/>
      <c r="K8" s="314" t="s">
        <v>372</v>
      </c>
      <c r="L8" s="1433" t="s">
        <v>382</v>
      </c>
      <c r="M8" s="1434"/>
      <c r="N8" s="1435"/>
      <c r="O8" s="1435"/>
      <c r="P8" s="315"/>
      <c r="Q8" s="704" t="s">
        <v>380</v>
      </c>
      <c r="R8" s="704"/>
      <c r="S8" s="704"/>
      <c r="T8" s="704"/>
      <c r="U8" s="704"/>
      <c r="V8" s="16"/>
    </row>
    <row r="9" spans="1:22" ht="17.25">
      <c r="A9" s="16"/>
      <c r="B9" s="16"/>
      <c r="C9" s="16"/>
      <c r="D9" s="1437" t="s">
        <v>139</v>
      </c>
      <c r="E9" s="1437"/>
      <c r="F9" s="1437"/>
      <c r="G9" s="1437"/>
      <c r="H9" s="1437"/>
      <c r="I9" s="1437"/>
      <c r="J9" s="1437"/>
      <c r="K9" s="1437"/>
      <c r="L9" s="1437"/>
      <c r="M9" s="1437"/>
      <c r="N9" s="1435"/>
      <c r="O9" s="1435"/>
      <c r="P9" s="315"/>
      <c r="Q9" s="16"/>
      <c r="R9" s="16"/>
      <c r="S9" s="16"/>
      <c r="T9" s="16"/>
      <c r="U9" s="16"/>
      <c r="V9" s="16"/>
    </row>
    <row r="10" spans="1:22" ht="20.25" customHeight="1" thickBot="1">
      <c r="A10" s="16"/>
      <c r="B10" s="16"/>
      <c r="C10" s="16"/>
      <c r="D10" s="313"/>
      <c r="E10" s="313"/>
      <c r="F10" s="313"/>
      <c r="G10" s="313"/>
      <c r="H10" s="313"/>
      <c r="I10" s="313"/>
      <c r="J10" s="313"/>
      <c r="K10" s="313"/>
      <c r="L10" s="313"/>
      <c r="M10" s="313"/>
      <c r="N10" s="1436"/>
      <c r="O10" s="1436"/>
      <c r="P10" s="315"/>
      <c r="Q10" s="16"/>
      <c r="R10" s="16"/>
      <c r="S10" s="16"/>
      <c r="T10" s="16"/>
      <c r="U10" s="16"/>
      <c r="V10" s="16"/>
    </row>
    <row r="11" spans="1:22" ht="20.25" customHeight="1">
      <c r="A11" s="16"/>
      <c r="B11" s="16"/>
      <c r="C11" s="16"/>
      <c r="D11" s="93"/>
      <c r="E11" s="93"/>
      <c r="F11" s="1441" t="s">
        <v>140</v>
      </c>
      <c r="G11" s="1449" t="s">
        <v>141</v>
      </c>
      <c r="H11" s="1449"/>
      <c r="I11" s="1449"/>
      <c r="J11" s="1438">
        <f>IF('入力専用シート'!J16="","",CONCATENATE('入力専用シート'!Y16,'入力専用シート'!AC16))</f>
      </c>
      <c r="K11" s="1439"/>
      <c r="L11" s="1439"/>
      <c r="M11" s="1439"/>
      <c r="N11" s="1439"/>
      <c r="O11" s="1440"/>
      <c r="P11" s="313"/>
      <c r="Q11" s="16"/>
      <c r="R11" s="16"/>
      <c r="S11" s="16"/>
      <c r="T11" s="16"/>
      <c r="U11" s="16"/>
      <c r="V11" s="16"/>
    </row>
    <row r="12" spans="1:22" ht="20.25" customHeight="1">
      <c r="A12" s="16"/>
      <c r="B12" s="16"/>
      <c r="C12" s="16"/>
      <c r="D12" s="93"/>
      <c r="E12" s="93"/>
      <c r="F12" s="1442"/>
      <c r="G12" s="1446" t="s">
        <v>142</v>
      </c>
      <c r="H12" s="1446"/>
      <c r="I12" s="1446"/>
      <c r="J12" s="183">
        <f>'入力専用シート'!Y28</f>
      </c>
      <c r="K12" s="155" t="s">
        <v>143</v>
      </c>
      <c r="L12" s="184">
        <f>'入力専用シート'!AA28</f>
      </c>
      <c r="M12" s="1447" t="s">
        <v>9</v>
      </c>
      <c r="N12" s="1447"/>
      <c r="O12" s="1448"/>
      <c r="P12" s="313"/>
      <c r="Q12" s="16"/>
      <c r="R12" s="16"/>
      <c r="S12" s="16"/>
      <c r="T12" s="16"/>
      <c r="U12" s="16"/>
      <c r="V12" s="16"/>
    </row>
    <row r="13" spans="1:21" ht="13.5" customHeight="1">
      <c r="A13" s="16"/>
      <c r="B13" s="16"/>
      <c r="C13" s="161" t="s">
        <v>383</v>
      </c>
      <c r="D13" s="93"/>
      <c r="E13" s="93"/>
      <c r="F13" s="1442"/>
      <c r="G13" s="1453" t="s">
        <v>121</v>
      </c>
      <c r="H13" s="1454"/>
      <c r="I13" s="1455"/>
      <c r="J13" s="1459">
        <f>'入力専用シート'!Y13</f>
        <v>0</v>
      </c>
      <c r="K13" s="1460"/>
      <c r="L13" s="1460"/>
      <c r="M13" s="1460"/>
      <c r="N13" s="1460"/>
      <c r="O13" s="1461"/>
      <c r="P13" s="313"/>
      <c r="Q13" s="17"/>
      <c r="R13" s="704" t="s">
        <v>381</v>
      </c>
      <c r="S13" s="704"/>
      <c r="T13" s="704"/>
      <c r="U13" s="704"/>
    </row>
    <row r="14" spans="1:21" ht="13.5" customHeight="1">
      <c r="A14" s="16"/>
      <c r="B14" s="16"/>
      <c r="C14" s="161" t="s">
        <v>384</v>
      </c>
      <c r="D14" s="93"/>
      <c r="E14" s="93"/>
      <c r="F14" s="1442"/>
      <c r="G14" s="1456"/>
      <c r="H14" s="1457"/>
      <c r="I14" s="1458"/>
      <c r="J14" s="1462">
        <f>'入力専用シート'!Y14</f>
        <v>0</v>
      </c>
      <c r="K14" s="1463"/>
      <c r="L14" s="1463"/>
      <c r="M14" s="1463"/>
      <c r="N14" s="1463"/>
      <c r="O14" s="1464"/>
      <c r="P14" s="313"/>
      <c r="Q14" s="17"/>
      <c r="R14" s="704"/>
      <c r="S14" s="704"/>
      <c r="T14" s="704"/>
      <c r="U14" s="704"/>
    </row>
    <row r="15" spans="1:21" ht="20.25" customHeight="1">
      <c r="A15" s="16"/>
      <c r="B15" s="16"/>
      <c r="C15" s="161"/>
      <c r="D15" s="93"/>
      <c r="E15" s="93"/>
      <c r="F15" s="1442"/>
      <c r="G15" s="1453" t="s">
        <v>144</v>
      </c>
      <c r="H15" s="1454"/>
      <c r="I15" s="1455"/>
      <c r="J15" s="1444">
        <f>'入力専用シート'!Y18</f>
        <v>0</v>
      </c>
      <c r="K15" s="1445"/>
      <c r="L15" s="1445"/>
      <c r="M15" s="1445"/>
      <c r="N15" s="1445"/>
      <c r="O15" s="316" t="s">
        <v>373</v>
      </c>
      <c r="P15" s="313"/>
      <c r="Q15" s="704" t="s">
        <v>697</v>
      </c>
      <c r="R15" s="704"/>
      <c r="S15" s="704"/>
      <c r="T15" s="704"/>
      <c r="U15" s="704"/>
    </row>
    <row r="16" spans="1:22" ht="20.25" customHeight="1" thickBot="1">
      <c r="A16" s="16"/>
      <c r="B16" s="16"/>
      <c r="C16" s="161"/>
      <c r="D16" s="93"/>
      <c r="E16" s="93"/>
      <c r="F16" s="1443"/>
      <c r="G16" s="1467"/>
      <c r="H16" s="1468"/>
      <c r="I16" s="1469"/>
      <c r="J16" s="157" t="s">
        <v>145</v>
      </c>
      <c r="K16" s="1465" t="str">
        <f>'入力専用シート'!AC20</f>
        <v>-</v>
      </c>
      <c r="L16" s="1466"/>
      <c r="M16" s="1466"/>
      <c r="N16" s="158" t="s">
        <v>374</v>
      </c>
      <c r="O16" s="317"/>
      <c r="P16" s="313"/>
      <c r="Q16" s="16"/>
      <c r="R16" s="16"/>
      <c r="S16" s="16"/>
      <c r="T16" s="16"/>
      <c r="U16" s="16"/>
      <c r="V16" s="16"/>
    </row>
    <row r="17" spans="1:22" ht="18" customHeight="1">
      <c r="A17" s="16"/>
      <c r="B17" s="16"/>
      <c r="C17" s="16"/>
      <c r="D17" s="1420" t="s">
        <v>146</v>
      </c>
      <c r="E17" s="1422" t="s">
        <v>375</v>
      </c>
      <c r="F17" s="1424" t="s">
        <v>376</v>
      </c>
      <c r="G17" s="1425"/>
      <c r="H17" s="1428" t="s">
        <v>148</v>
      </c>
      <c r="I17" s="1420" t="s">
        <v>146</v>
      </c>
      <c r="J17" s="1422" t="s">
        <v>375</v>
      </c>
      <c r="K17" s="1422"/>
      <c r="L17" s="1422"/>
      <c r="M17" s="1424" t="s">
        <v>376</v>
      </c>
      <c r="N17" s="1425"/>
      <c r="O17" s="1450" t="s">
        <v>148</v>
      </c>
      <c r="P17" s="313"/>
      <c r="Q17" s="16"/>
      <c r="R17" s="16"/>
      <c r="S17" s="16"/>
      <c r="T17" s="16"/>
      <c r="U17" s="16"/>
      <c r="V17" s="16"/>
    </row>
    <row r="18" spans="1:22" ht="18" customHeight="1" thickBot="1">
      <c r="A18" s="16"/>
      <c r="B18" s="16"/>
      <c r="C18" s="16"/>
      <c r="D18" s="1421"/>
      <c r="E18" s="1423"/>
      <c r="F18" s="1426"/>
      <c r="G18" s="1427"/>
      <c r="H18" s="1429"/>
      <c r="I18" s="1421"/>
      <c r="J18" s="1423"/>
      <c r="K18" s="1423"/>
      <c r="L18" s="1423"/>
      <c r="M18" s="1426"/>
      <c r="N18" s="1427"/>
      <c r="O18" s="1451"/>
      <c r="P18" s="313"/>
      <c r="Q18" s="16"/>
      <c r="R18" s="16"/>
      <c r="S18" s="16"/>
      <c r="T18" s="16"/>
      <c r="U18" s="16"/>
      <c r="V18" s="16"/>
    </row>
    <row r="19" spans="1:22" ht="20.25" customHeight="1">
      <c r="A19" s="16"/>
      <c r="B19" s="160" t="s">
        <v>386</v>
      </c>
      <c r="C19" s="160" t="s">
        <v>411</v>
      </c>
      <c r="D19" s="318" t="s">
        <v>385</v>
      </c>
      <c r="E19" s="319"/>
      <c r="F19" s="1470"/>
      <c r="G19" s="1470"/>
      <c r="H19" s="320"/>
      <c r="I19" s="321">
        <f>IF(J19="","",C19)</f>
      </c>
      <c r="J19" s="1471"/>
      <c r="K19" s="1472"/>
      <c r="L19" s="1473"/>
      <c r="M19" s="1452"/>
      <c r="N19" s="1452"/>
      <c r="O19" s="322"/>
      <c r="P19" s="313"/>
      <c r="Q19" s="704" t="s">
        <v>436</v>
      </c>
      <c r="R19" s="704"/>
      <c r="S19" s="704"/>
      <c r="T19" s="704"/>
      <c r="U19" s="704"/>
      <c r="V19" s="16"/>
    </row>
    <row r="20" spans="1:22" ht="20.25" customHeight="1">
      <c r="A20" s="16"/>
      <c r="B20" s="160" t="s">
        <v>387</v>
      </c>
      <c r="C20" s="160" t="s">
        <v>412</v>
      </c>
      <c r="D20" s="323">
        <f>IF(E20="","",B20)</f>
      </c>
      <c r="E20" s="319"/>
      <c r="F20" s="1474"/>
      <c r="G20" s="1474"/>
      <c r="H20" s="325"/>
      <c r="I20" s="321">
        <f>IF(J20="","",C20)</f>
      </c>
      <c r="J20" s="1475"/>
      <c r="K20" s="1476"/>
      <c r="L20" s="1477"/>
      <c r="M20" s="1474"/>
      <c r="N20" s="1474"/>
      <c r="O20" s="326"/>
      <c r="P20" s="313"/>
      <c r="Q20" s="16"/>
      <c r="R20" s="16"/>
      <c r="S20" s="16"/>
      <c r="T20" s="16"/>
      <c r="U20" s="16"/>
      <c r="V20" s="16"/>
    </row>
    <row r="21" spans="1:22" ht="20.25" customHeight="1">
      <c r="A21" s="16"/>
      <c r="B21" s="160" t="s">
        <v>388</v>
      </c>
      <c r="C21" s="160" t="s">
        <v>413</v>
      </c>
      <c r="D21" s="323">
        <f aca="true" t="shared" si="0" ref="D21:D43">IF(E21="","",B21)</f>
      </c>
      <c r="E21" s="319"/>
      <c r="F21" s="1474"/>
      <c r="G21" s="1474"/>
      <c r="H21" s="325"/>
      <c r="I21" s="321">
        <f aca="true" t="shared" si="1" ref="I21:I43">IF(J21="","",C21)</f>
      </c>
      <c r="J21" s="1475"/>
      <c r="K21" s="1476"/>
      <c r="L21" s="1477"/>
      <c r="M21" s="1474"/>
      <c r="N21" s="1474"/>
      <c r="O21" s="326"/>
      <c r="P21" s="313"/>
      <c r="Q21" s="704" t="s">
        <v>437</v>
      </c>
      <c r="R21" s="704"/>
      <c r="S21" s="704"/>
      <c r="T21" s="704"/>
      <c r="U21" s="704"/>
      <c r="V21" s="16"/>
    </row>
    <row r="22" spans="1:22" ht="20.25" customHeight="1">
      <c r="A22" s="16"/>
      <c r="B22" s="160" t="s">
        <v>389</v>
      </c>
      <c r="C22" s="160" t="s">
        <v>414</v>
      </c>
      <c r="D22" s="323">
        <f t="shared" si="0"/>
      </c>
      <c r="E22" s="319"/>
      <c r="F22" s="1474"/>
      <c r="G22" s="1474"/>
      <c r="H22" s="325"/>
      <c r="I22" s="321">
        <f t="shared" si="1"/>
      </c>
      <c r="J22" s="1475"/>
      <c r="K22" s="1476"/>
      <c r="L22" s="1477"/>
      <c r="M22" s="1474"/>
      <c r="N22" s="1474"/>
      <c r="O22" s="326"/>
      <c r="P22" s="313"/>
      <c r="Q22" s="16"/>
      <c r="R22" s="16"/>
      <c r="S22" s="16"/>
      <c r="T22" s="16"/>
      <c r="U22" s="16"/>
      <c r="V22" s="16"/>
    </row>
    <row r="23" spans="1:22" ht="20.25" customHeight="1">
      <c r="A23" s="16"/>
      <c r="B23" s="160" t="s">
        <v>390</v>
      </c>
      <c r="C23" s="160" t="s">
        <v>415</v>
      </c>
      <c r="D23" s="323">
        <f t="shared" si="0"/>
      </c>
      <c r="E23" s="319"/>
      <c r="F23" s="1474"/>
      <c r="G23" s="1474"/>
      <c r="H23" s="325"/>
      <c r="I23" s="321">
        <f t="shared" si="1"/>
      </c>
      <c r="J23" s="1475"/>
      <c r="K23" s="1476"/>
      <c r="L23" s="1477"/>
      <c r="M23" s="1474"/>
      <c r="N23" s="1474"/>
      <c r="O23" s="326"/>
      <c r="P23" s="313"/>
      <c r="Q23" s="704" t="s">
        <v>438</v>
      </c>
      <c r="R23" s="704"/>
      <c r="S23" s="704"/>
      <c r="T23" s="704"/>
      <c r="U23" s="704"/>
      <c r="V23" s="16"/>
    </row>
    <row r="24" spans="1:22" ht="20.25" customHeight="1">
      <c r="A24" s="16"/>
      <c r="B24" s="160" t="s">
        <v>391</v>
      </c>
      <c r="C24" s="160" t="s">
        <v>416</v>
      </c>
      <c r="D24" s="323">
        <f t="shared" si="0"/>
      </c>
      <c r="E24" s="319"/>
      <c r="F24" s="1474"/>
      <c r="G24" s="1474"/>
      <c r="H24" s="325"/>
      <c r="I24" s="321">
        <f t="shared" si="1"/>
      </c>
      <c r="J24" s="1475"/>
      <c r="K24" s="1476"/>
      <c r="L24" s="1477"/>
      <c r="M24" s="1474"/>
      <c r="N24" s="1474"/>
      <c r="O24" s="326"/>
      <c r="P24" s="313"/>
      <c r="Q24" s="17"/>
      <c r="R24" s="704" t="s">
        <v>439</v>
      </c>
      <c r="S24" s="704"/>
      <c r="T24" s="704"/>
      <c r="U24" s="704"/>
      <c r="V24" s="16"/>
    </row>
    <row r="25" spans="1:22" ht="20.25" customHeight="1">
      <c r="A25" s="16"/>
      <c r="B25" s="160" t="s">
        <v>392</v>
      </c>
      <c r="C25" s="160" t="s">
        <v>417</v>
      </c>
      <c r="D25" s="323">
        <f t="shared" si="0"/>
      </c>
      <c r="E25" s="319"/>
      <c r="F25" s="1474"/>
      <c r="G25" s="1474"/>
      <c r="H25" s="325"/>
      <c r="I25" s="321">
        <f t="shared" si="1"/>
      </c>
      <c r="J25" s="1475"/>
      <c r="K25" s="1476"/>
      <c r="L25" s="1477"/>
      <c r="M25" s="1474"/>
      <c r="N25" s="1474"/>
      <c r="O25" s="326"/>
      <c r="P25" s="313"/>
      <c r="Q25" s="17"/>
      <c r="R25" s="704" t="s">
        <v>440</v>
      </c>
      <c r="S25" s="704"/>
      <c r="T25" s="704"/>
      <c r="U25" s="704"/>
      <c r="V25" s="16"/>
    </row>
    <row r="26" spans="1:22" ht="20.25" customHeight="1">
      <c r="A26" s="16"/>
      <c r="B26" s="160" t="s">
        <v>393</v>
      </c>
      <c r="C26" s="160" t="s">
        <v>418</v>
      </c>
      <c r="D26" s="323">
        <f t="shared" si="0"/>
      </c>
      <c r="E26" s="319"/>
      <c r="F26" s="1474"/>
      <c r="G26" s="1474"/>
      <c r="H26" s="325"/>
      <c r="I26" s="321">
        <f t="shared" si="1"/>
      </c>
      <c r="J26" s="1475"/>
      <c r="K26" s="1476"/>
      <c r="L26" s="1477"/>
      <c r="M26" s="1474"/>
      <c r="N26" s="1474"/>
      <c r="O26" s="326"/>
      <c r="P26" s="313"/>
      <c r="Q26" s="17"/>
      <c r="R26" s="704" t="s">
        <v>441</v>
      </c>
      <c r="S26" s="704"/>
      <c r="T26" s="704"/>
      <c r="U26" s="704"/>
      <c r="V26" s="16"/>
    </row>
    <row r="27" spans="1:22" ht="20.25" customHeight="1">
      <c r="A27" s="16"/>
      <c r="B27" s="160" t="s">
        <v>394</v>
      </c>
      <c r="C27" s="160" t="s">
        <v>419</v>
      </c>
      <c r="D27" s="323">
        <f t="shared" si="0"/>
      </c>
      <c r="E27" s="319"/>
      <c r="F27" s="1474"/>
      <c r="G27" s="1474"/>
      <c r="H27" s="325"/>
      <c r="I27" s="321">
        <f t="shared" si="1"/>
      </c>
      <c r="J27" s="1475"/>
      <c r="K27" s="1476"/>
      <c r="L27" s="1477"/>
      <c r="M27" s="1474"/>
      <c r="N27" s="1474"/>
      <c r="O27" s="326"/>
      <c r="P27" s="313"/>
      <c r="Q27" s="17"/>
      <c r="R27" s="704" t="s">
        <v>442</v>
      </c>
      <c r="S27" s="704"/>
      <c r="T27" s="704"/>
      <c r="U27" s="704"/>
      <c r="V27" s="16"/>
    </row>
    <row r="28" spans="1:22" ht="20.25" customHeight="1">
      <c r="A28" s="16"/>
      <c r="B28" s="160" t="s">
        <v>395</v>
      </c>
      <c r="C28" s="160" t="s">
        <v>420</v>
      </c>
      <c r="D28" s="323">
        <f t="shared" si="0"/>
      </c>
      <c r="E28" s="319"/>
      <c r="F28" s="1474"/>
      <c r="G28" s="1474"/>
      <c r="H28" s="325"/>
      <c r="I28" s="321">
        <f t="shared" si="1"/>
      </c>
      <c r="J28" s="1475"/>
      <c r="K28" s="1476"/>
      <c r="L28" s="1477"/>
      <c r="M28" s="1474"/>
      <c r="N28" s="1474"/>
      <c r="O28" s="326"/>
      <c r="P28" s="313"/>
      <c r="Q28" s="16"/>
      <c r="R28" s="16"/>
      <c r="S28" s="16"/>
      <c r="T28" s="16"/>
      <c r="U28" s="16"/>
      <c r="V28" s="16"/>
    </row>
    <row r="29" spans="1:22" ht="20.25" customHeight="1">
      <c r="A29" s="16"/>
      <c r="B29" s="160" t="s">
        <v>396</v>
      </c>
      <c r="C29" s="160" t="s">
        <v>421</v>
      </c>
      <c r="D29" s="323">
        <f t="shared" si="0"/>
      </c>
      <c r="E29" s="319"/>
      <c r="F29" s="1474"/>
      <c r="G29" s="1474"/>
      <c r="H29" s="325"/>
      <c r="I29" s="321">
        <f t="shared" si="1"/>
      </c>
      <c r="J29" s="1475"/>
      <c r="K29" s="1476"/>
      <c r="L29" s="1477"/>
      <c r="M29" s="1474"/>
      <c r="N29" s="1474"/>
      <c r="O29" s="326"/>
      <c r="P29" s="313"/>
      <c r="Q29" s="312"/>
      <c r="R29" s="16"/>
      <c r="S29" s="16"/>
      <c r="T29" s="16"/>
      <c r="U29" s="16"/>
      <c r="V29" s="16"/>
    </row>
    <row r="30" spans="1:22" ht="20.25" customHeight="1">
      <c r="A30" s="16"/>
      <c r="B30" s="160" t="s">
        <v>397</v>
      </c>
      <c r="C30" s="160" t="s">
        <v>422</v>
      </c>
      <c r="D30" s="323">
        <f t="shared" si="0"/>
      </c>
      <c r="E30" s="319"/>
      <c r="F30" s="1474"/>
      <c r="G30" s="1474"/>
      <c r="H30" s="325"/>
      <c r="I30" s="321">
        <f t="shared" si="1"/>
      </c>
      <c r="J30" s="1475"/>
      <c r="K30" s="1476"/>
      <c r="L30" s="1477"/>
      <c r="M30" s="1474"/>
      <c r="N30" s="1474"/>
      <c r="O30" s="326"/>
      <c r="P30" s="313"/>
      <c r="Q30" s="16"/>
      <c r="R30" s="16"/>
      <c r="S30" s="16"/>
      <c r="T30" s="16"/>
      <c r="U30" s="16"/>
      <c r="V30" s="16"/>
    </row>
    <row r="31" spans="1:22" ht="20.25" customHeight="1">
      <c r="A31" s="16"/>
      <c r="B31" s="160" t="s">
        <v>398</v>
      </c>
      <c r="C31" s="160" t="s">
        <v>423</v>
      </c>
      <c r="D31" s="323">
        <f>IF(E31="","",B31)</f>
      </c>
      <c r="E31" s="319"/>
      <c r="F31" s="1474"/>
      <c r="G31" s="1474"/>
      <c r="H31" s="325"/>
      <c r="I31" s="321">
        <f>IF(J31="","",C31)</f>
      </c>
      <c r="J31" s="1475"/>
      <c r="K31" s="1476"/>
      <c r="L31" s="1477"/>
      <c r="M31" s="1474"/>
      <c r="N31" s="1474"/>
      <c r="O31" s="326"/>
      <c r="P31" s="313"/>
      <c r="Q31" s="17"/>
      <c r="R31" s="704" t="s">
        <v>443</v>
      </c>
      <c r="S31" s="704"/>
      <c r="T31" s="704"/>
      <c r="U31" s="704"/>
      <c r="V31" s="16"/>
    </row>
    <row r="32" spans="1:22" ht="20.25" customHeight="1">
      <c r="A32" s="16"/>
      <c r="B32" s="160" t="s">
        <v>399</v>
      </c>
      <c r="C32" s="160" t="s">
        <v>424</v>
      </c>
      <c r="D32" s="323">
        <f>IF(E32="","",B32)</f>
      </c>
      <c r="E32" s="319"/>
      <c r="F32" s="1474"/>
      <c r="G32" s="1474"/>
      <c r="H32" s="325"/>
      <c r="I32" s="321">
        <f>IF(J32="","",C32)</f>
      </c>
      <c r="J32" s="1475"/>
      <c r="K32" s="1476"/>
      <c r="L32" s="1477"/>
      <c r="M32" s="1474"/>
      <c r="N32" s="1474"/>
      <c r="O32" s="326"/>
      <c r="P32" s="313"/>
      <c r="Q32" s="16"/>
      <c r="R32" s="16"/>
      <c r="S32" s="16"/>
      <c r="T32" s="16"/>
      <c r="U32" s="16"/>
      <c r="V32" s="16"/>
    </row>
    <row r="33" spans="1:22" ht="20.25" customHeight="1">
      <c r="A33" s="16"/>
      <c r="B33" s="160" t="s">
        <v>400</v>
      </c>
      <c r="C33" s="160" t="s">
        <v>425</v>
      </c>
      <c r="D33" s="323">
        <f>IF(E33="","",B33)</f>
      </c>
      <c r="E33" s="319"/>
      <c r="F33" s="1474"/>
      <c r="G33" s="1474"/>
      <c r="H33" s="325"/>
      <c r="I33" s="321">
        <f>IF(J33="","",C33)</f>
      </c>
      <c r="J33" s="1475"/>
      <c r="K33" s="1476"/>
      <c r="L33" s="1477"/>
      <c r="M33" s="1474"/>
      <c r="N33" s="1474"/>
      <c r="O33" s="326"/>
      <c r="P33" s="313"/>
      <c r="Q33" s="16"/>
      <c r="R33" s="16"/>
      <c r="S33" s="16"/>
      <c r="T33" s="16"/>
      <c r="U33" s="16"/>
      <c r="V33" s="16"/>
    </row>
    <row r="34" spans="1:22" ht="20.25" customHeight="1">
      <c r="A34" s="16"/>
      <c r="B34" s="160" t="s">
        <v>401</v>
      </c>
      <c r="C34" s="160" t="s">
        <v>426</v>
      </c>
      <c r="D34" s="321">
        <f t="shared" si="0"/>
      </c>
      <c r="E34" s="319"/>
      <c r="F34" s="1474"/>
      <c r="G34" s="1474"/>
      <c r="H34" s="325"/>
      <c r="I34" s="323">
        <f t="shared" si="1"/>
      </c>
      <c r="J34" s="1475"/>
      <c r="K34" s="1476"/>
      <c r="L34" s="1477"/>
      <c r="M34" s="1474"/>
      <c r="N34" s="1474"/>
      <c r="O34" s="326"/>
      <c r="P34" s="313"/>
      <c r="Q34" s="16"/>
      <c r="R34" s="16"/>
      <c r="S34" s="16"/>
      <c r="T34" s="16"/>
      <c r="U34" s="16"/>
      <c r="V34" s="16"/>
    </row>
    <row r="35" spans="1:22" ht="20.25" customHeight="1">
      <c r="A35" s="16"/>
      <c r="B35" s="160" t="s">
        <v>402</v>
      </c>
      <c r="C35" s="160" t="s">
        <v>427</v>
      </c>
      <c r="D35" s="321">
        <f t="shared" si="0"/>
      </c>
      <c r="E35" s="324"/>
      <c r="F35" s="1474"/>
      <c r="G35" s="1474"/>
      <c r="H35" s="325"/>
      <c r="I35" s="323">
        <f t="shared" si="1"/>
      </c>
      <c r="J35" s="1475"/>
      <c r="K35" s="1476"/>
      <c r="L35" s="1477"/>
      <c r="M35" s="1474"/>
      <c r="N35" s="1474"/>
      <c r="O35" s="326"/>
      <c r="P35" s="313"/>
      <c r="Q35" s="16"/>
      <c r="R35" s="16"/>
      <c r="S35" s="16"/>
      <c r="T35" s="16"/>
      <c r="U35" s="16"/>
      <c r="V35" s="16"/>
    </row>
    <row r="36" spans="1:22" ht="20.25" customHeight="1">
      <c r="A36" s="16"/>
      <c r="B36" s="160" t="s">
        <v>403</v>
      </c>
      <c r="C36" s="160" t="s">
        <v>428</v>
      </c>
      <c r="D36" s="321">
        <f t="shared" si="0"/>
      </c>
      <c r="E36" s="324"/>
      <c r="F36" s="1474"/>
      <c r="G36" s="1474"/>
      <c r="H36" s="325"/>
      <c r="I36" s="323">
        <f t="shared" si="1"/>
      </c>
      <c r="J36" s="1475"/>
      <c r="K36" s="1476"/>
      <c r="L36" s="1477"/>
      <c r="M36" s="1478"/>
      <c r="N36" s="1474"/>
      <c r="O36" s="326"/>
      <c r="P36" s="313"/>
      <c r="Q36" s="16"/>
      <c r="R36" s="16"/>
      <c r="S36" s="16"/>
      <c r="T36" s="16"/>
      <c r="U36" s="16"/>
      <c r="V36" s="16"/>
    </row>
    <row r="37" spans="1:22" ht="20.25" customHeight="1">
      <c r="A37" s="16"/>
      <c r="B37" s="160" t="s">
        <v>404</v>
      </c>
      <c r="C37" s="160" t="s">
        <v>429</v>
      </c>
      <c r="D37" s="321">
        <f t="shared" si="0"/>
      </c>
      <c r="E37" s="324"/>
      <c r="F37" s="1474"/>
      <c r="G37" s="1474"/>
      <c r="H37" s="325"/>
      <c r="I37" s="323">
        <f t="shared" si="1"/>
      </c>
      <c r="J37" s="1475"/>
      <c r="K37" s="1476"/>
      <c r="L37" s="1477"/>
      <c r="M37" s="1478"/>
      <c r="N37" s="1474"/>
      <c r="O37" s="326"/>
      <c r="P37" s="313"/>
      <c r="Q37" s="16"/>
      <c r="R37" s="16"/>
      <c r="S37" s="16"/>
      <c r="T37" s="16"/>
      <c r="U37" s="16"/>
      <c r="V37" s="16"/>
    </row>
    <row r="38" spans="1:22" ht="20.25" customHeight="1">
      <c r="A38" s="16"/>
      <c r="B38" s="160" t="s">
        <v>405</v>
      </c>
      <c r="C38" s="160" t="s">
        <v>430</v>
      </c>
      <c r="D38" s="321">
        <f t="shared" si="0"/>
      </c>
      <c r="E38" s="324"/>
      <c r="F38" s="1474"/>
      <c r="G38" s="1474"/>
      <c r="H38" s="325"/>
      <c r="I38" s="323">
        <f t="shared" si="1"/>
      </c>
      <c r="J38" s="1475"/>
      <c r="K38" s="1476"/>
      <c r="L38" s="1477"/>
      <c r="M38" s="1478"/>
      <c r="N38" s="1474"/>
      <c r="O38" s="326"/>
      <c r="P38" s="313"/>
      <c r="Q38" s="16"/>
      <c r="R38" s="16"/>
      <c r="S38" s="16"/>
      <c r="T38" s="16"/>
      <c r="U38" s="16"/>
      <c r="V38" s="16"/>
    </row>
    <row r="39" spans="1:22" ht="20.25" customHeight="1">
      <c r="A39" s="16"/>
      <c r="B39" s="160" t="s">
        <v>406</v>
      </c>
      <c r="C39" s="160" t="s">
        <v>431</v>
      </c>
      <c r="D39" s="321">
        <f t="shared" si="0"/>
      </c>
      <c r="E39" s="324"/>
      <c r="F39" s="1474"/>
      <c r="G39" s="1474"/>
      <c r="H39" s="325"/>
      <c r="I39" s="323">
        <f t="shared" si="1"/>
      </c>
      <c r="J39" s="1475"/>
      <c r="K39" s="1476"/>
      <c r="L39" s="1477"/>
      <c r="M39" s="1478"/>
      <c r="N39" s="1474"/>
      <c r="O39" s="326"/>
      <c r="P39" s="313"/>
      <c r="Q39" s="16"/>
      <c r="R39" s="16"/>
      <c r="S39" s="16"/>
      <c r="T39" s="16"/>
      <c r="U39" s="16"/>
      <c r="V39" s="16"/>
    </row>
    <row r="40" spans="1:22" ht="20.25" customHeight="1">
      <c r="A40" s="16"/>
      <c r="B40" s="160" t="s">
        <v>407</v>
      </c>
      <c r="C40" s="160" t="s">
        <v>432</v>
      </c>
      <c r="D40" s="321">
        <f t="shared" si="0"/>
      </c>
      <c r="E40" s="324"/>
      <c r="F40" s="1474"/>
      <c r="G40" s="1474"/>
      <c r="H40" s="325"/>
      <c r="I40" s="323">
        <f t="shared" si="1"/>
      </c>
      <c r="J40" s="1475"/>
      <c r="K40" s="1476"/>
      <c r="L40" s="1477"/>
      <c r="M40" s="1478"/>
      <c r="N40" s="1474"/>
      <c r="O40" s="326"/>
      <c r="P40" s="313"/>
      <c r="Q40" s="16"/>
      <c r="R40" s="16"/>
      <c r="S40" s="16"/>
      <c r="T40" s="16"/>
      <c r="U40" s="16"/>
      <c r="V40" s="16"/>
    </row>
    <row r="41" spans="1:22" ht="20.25" customHeight="1">
      <c r="A41" s="16"/>
      <c r="B41" s="160" t="s">
        <v>408</v>
      </c>
      <c r="C41" s="160" t="s">
        <v>433</v>
      </c>
      <c r="D41" s="321">
        <f t="shared" si="0"/>
      </c>
      <c r="E41" s="324"/>
      <c r="F41" s="1474"/>
      <c r="G41" s="1474"/>
      <c r="H41" s="325"/>
      <c r="I41" s="323">
        <f t="shared" si="1"/>
      </c>
      <c r="J41" s="1475"/>
      <c r="K41" s="1476"/>
      <c r="L41" s="1477"/>
      <c r="M41" s="1478"/>
      <c r="N41" s="1474"/>
      <c r="O41" s="326"/>
      <c r="P41" s="313"/>
      <c r="Q41" s="16"/>
      <c r="R41" s="16"/>
      <c r="S41" s="16"/>
      <c r="T41" s="16"/>
      <c r="U41" s="16"/>
      <c r="V41" s="16"/>
    </row>
    <row r="42" spans="1:22" ht="20.25" customHeight="1">
      <c r="A42" s="16"/>
      <c r="B42" s="160" t="s">
        <v>409</v>
      </c>
      <c r="C42" s="160" t="s">
        <v>434</v>
      </c>
      <c r="D42" s="321">
        <f t="shared" si="0"/>
      </c>
      <c r="E42" s="324"/>
      <c r="F42" s="1474"/>
      <c r="G42" s="1474"/>
      <c r="H42" s="325"/>
      <c r="I42" s="323">
        <f t="shared" si="1"/>
      </c>
      <c r="J42" s="1475"/>
      <c r="K42" s="1476"/>
      <c r="L42" s="1477"/>
      <c r="M42" s="1478"/>
      <c r="N42" s="1474"/>
      <c r="O42" s="326"/>
      <c r="P42" s="313"/>
      <c r="Q42" s="16"/>
      <c r="R42" s="16"/>
      <c r="S42" s="16"/>
      <c r="T42" s="16"/>
      <c r="U42" s="16"/>
      <c r="V42" s="16"/>
    </row>
    <row r="43" spans="1:22" ht="20.25" customHeight="1" thickBot="1">
      <c r="A43" s="16"/>
      <c r="B43" s="160" t="s">
        <v>410</v>
      </c>
      <c r="C43" s="160" t="s">
        <v>435</v>
      </c>
      <c r="D43" s="327">
        <f t="shared" si="0"/>
      </c>
      <c r="E43" s="328"/>
      <c r="F43" s="1484"/>
      <c r="G43" s="1484"/>
      <c r="H43" s="329"/>
      <c r="I43" s="330">
        <f t="shared" si="1"/>
      </c>
      <c r="J43" s="1480"/>
      <c r="K43" s="1481"/>
      <c r="L43" s="1482"/>
      <c r="M43" s="1483"/>
      <c r="N43" s="1484"/>
      <c r="O43" s="331"/>
      <c r="P43" s="313"/>
      <c r="Q43" s="16"/>
      <c r="R43" s="16"/>
      <c r="S43" s="16"/>
      <c r="T43" s="16"/>
      <c r="U43" s="16"/>
      <c r="V43" s="16"/>
    </row>
    <row r="44" spans="1:22" ht="20.25" customHeight="1" thickBot="1">
      <c r="A44" s="16"/>
      <c r="B44" s="16" t="str">
        <f>WIDECHAR(COUNTA(E19:E43)+COUNTA(J19:L43))</f>
        <v>０</v>
      </c>
      <c r="C44" s="16">
        <f>COUNTA(E19:E43)+COUNTA(J19:L43)</f>
        <v>0</v>
      </c>
      <c r="D44" s="93"/>
      <c r="E44" s="93"/>
      <c r="F44" s="93"/>
      <c r="G44" s="93"/>
      <c r="H44" s="93"/>
      <c r="I44" s="1485" t="s">
        <v>150</v>
      </c>
      <c r="J44" s="1486"/>
      <c r="K44" s="1487">
        <f>IF(C44=0,"",B44)</f>
      </c>
      <c r="L44" s="1488"/>
      <c r="M44" s="1488"/>
      <c r="N44" s="1488"/>
      <c r="O44" s="151" t="s">
        <v>14</v>
      </c>
      <c r="P44" s="313"/>
      <c r="Q44" s="704" t="s">
        <v>444</v>
      </c>
      <c r="R44" s="704"/>
      <c r="S44" s="704"/>
      <c r="T44" s="704"/>
      <c r="U44" s="704"/>
      <c r="V44" s="16"/>
    </row>
    <row r="45" spans="1:22" ht="10.5" customHeight="1">
      <c r="A45" s="16"/>
      <c r="B45" s="16"/>
      <c r="C45" s="16"/>
      <c r="D45" s="313"/>
      <c r="E45" s="313"/>
      <c r="F45" s="313"/>
      <c r="G45" s="313"/>
      <c r="H45" s="313"/>
      <c r="I45" s="313"/>
      <c r="J45" s="313"/>
      <c r="K45" s="313"/>
      <c r="L45" s="313"/>
      <c r="M45" s="313"/>
      <c r="N45" s="313"/>
      <c r="O45" s="313"/>
      <c r="P45" s="313"/>
      <c r="Q45" s="16"/>
      <c r="R45" s="16"/>
      <c r="S45" s="16"/>
      <c r="T45" s="16"/>
      <c r="U45" s="16"/>
      <c r="V45" s="16"/>
    </row>
    <row r="46" spans="1:22" ht="15" customHeight="1">
      <c r="A46" s="16"/>
      <c r="B46" s="16"/>
      <c r="C46" s="16"/>
      <c r="D46" s="310" t="s">
        <v>151</v>
      </c>
      <c r="E46" s="1479" t="s">
        <v>377</v>
      </c>
      <c r="F46" s="1479"/>
      <c r="G46" s="1479"/>
      <c r="H46" s="1479"/>
      <c r="I46" s="1479"/>
      <c r="J46" s="1479"/>
      <c r="K46" s="1479"/>
      <c r="L46" s="1479"/>
      <c r="M46" s="1479"/>
      <c r="N46" s="1479"/>
      <c r="O46" s="1479"/>
      <c r="P46" s="313"/>
      <c r="Q46" s="16"/>
      <c r="R46" s="16"/>
      <c r="S46" s="16"/>
      <c r="T46" s="16"/>
      <c r="U46" s="16"/>
      <c r="V46" s="16"/>
    </row>
    <row r="47" spans="1:22" ht="15" customHeight="1">
      <c r="A47" s="16"/>
      <c r="B47" s="16"/>
      <c r="C47" s="16"/>
      <c r="D47" s="310"/>
      <c r="E47" s="1479" t="s">
        <v>378</v>
      </c>
      <c r="F47" s="1479"/>
      <c r="G47" s="1479"/>
      <c r="H47" s="1479"/>
      <c r="I47" s="1479"/>
      <c r="J47" s="1479"/>
      <c r="K47" s="1479"/>
      <c r="L47" s="1479"/>
      <c r="M47" s="1479"/>
      <c r="N47" s="1479"/>
      <c r="O47" s="1479"/>
      <c r="P47" s="1479"/>
      <c r="Q47" s="16"/>
      <c r="R47" s="16"/>
      <c r="S47" s="16"/>
      <c r="T47" s="16"/>
      <c r="U47" s="16"/>
      <c r="V47" s="16"/>
    </row>
    <row r="48" spans="1:22" ht="15" customHeight="1">
      <c r="A48" s="16"/>
      <c r="B48" s="16"/>
      <c r="C48" s="16"/>
      <c r="D48" s="313"/>
      <c r="E48" s="1489" t="s">
        <v>152</v>
      </c>
      <c r="F48" s="1489"/>
      <c r="G48" s="1489"/>
      <c r="H48" s="1489"/>
      <c r="I48" s="1489"/>
      <c r="J48" s="1489"/>
      <c r="K48" s="1489"/>
      <c r="L48" s="1489"/>
      <c r="M48" s="1489"/>
      <c r="N48" s="1489"/>
      <c r="O48" s="1489"/>
      <c r="P48" s="313"/>
      <c r="Q48" s="16"/>
      <c r="R48" s="16"/>
      <c r="S48" s="16"/>
      <c r="T48" s="16"/>
      <c r="U48" s="16"/>
      <c r="V48" s="16"/>
    </row>
    <row r="49" spans="1:22" ht="15" customHeight="1">
      <c r="A49" s="16"/>
      <c r="B49" s="16"/>
      <c r="C49" s="16"/>
      <c r="D49" s="313"/>
      <c r="E49" s="1489" t="s">
        <v>153</v>
      </c>
      <c r="F49" s="1489"/>
      <c r="G49" s="1489"/>
      <c r="H49" s="1489"/>
      <c r="I49" s="1489"/>
      <c r="J49" s="1489"/>
      <c r="K49" s="1489"/>
      <c r="L49" s="1489"/>
      <c r="M49" s="1489"/>
      <c r="N49" s="1489"/>
      <c r="O49" s="1489"/>
      <c r="P49" s="313"/>
      <c r="Q49" s="16"/>
      <c r="R49" s="16"/>
      <c r="S49" s="16"/>
      <c r="T49" s="16"/>
      <c r="U49" s="16"/>
      <c r="V49" s="16"/>
    </row>
    <row r="50" spans="1:22" ht="14.25" thickBot="1">
      <c r="A50" s="16"/>
      <c r="B50" s="16"/>
      <c r="C50" s="16"/>
      <c r="D50" s="313"/>
      <c r="E50" s="313"/>
      <c r="F50" s="313"/>
      <c r="G50" s="313"/>
      <c r="H50" s="313"/>
      <c r="I50" s="313"/>
      <c r="J50" s="313"/>
      <c r="K50" s="313"/>
      <c r="L50" s="313"/>
      <c r="M50" s="313"/>
      <c r="N50" s="313"/>
      <c r="O50" s="373"/>
      <c r="P50" s="313"/>
      <c r="Q50" s="16"/>
      <c r="R50" s="16"/>
      <c r="S50" s="16"/>
      <c r="T50" s="16"/>
      <c r="U50" s="16"/>
      <c r="V50" s="16"/>
    </row>
    <row r="51" spans="1:22" ht="13.5">
      <c r="A51" s="16"/>
      <c r="B51" s="16"/>
      <c r="C51" s="16"/>
      <c r="D51" s="1431" t="s">
        <v>447</v>
      </c>
      <c r="E51" s="313"/>
      <c r="F51" s="313"/>
      <c r="G51" s="313"/>
      <c r="H51" s="313"/>
      <c r="I51" s="313"/>
      <c r="J51" s="313"/>
      <c r="K51" s="313"/>
      <c r="L51" s="313"/>
      <c r="M51" s="313"/>
      <c r="N51" s="313"/>
      <c r="O51" s="313"/>
      <c r="P51" s="313"/>
      <c r="Q51" s="1406" t="s">
        <v>156</v>
      </c>
      <c r="R51" s="1404" t="s">
        <v>674</v>
      </c>
      <c r="S51" s="1404"/>
      <c r="T51" s="1404"/>
      <c r="U51" s="1404"/>
      <c r="V51" s="16"/>
    </row>
    <row r="52" spans="1:22" ht="13.5" customHeight="1">
      <c r="A52" s="16"/>
      <c r="B52" s="16"/>
      <c r="C52" s="16"/>
      <c r="D52" s="1431"/>
      <c r="E52" s="313"/>
      <c r="F52" s="313"/>
      <c r="G52" s="313"/>
      <c r="H52" s="313"/>
      <c r="I52" s="313"/>
      <c r="J52" s="313"/>
      <c r="K52" s="313"/>
      <c r="L52" s="1432"/>
      <c r="M52" s="1432"/>
      <c r="N52" s="313"/>
      <c r="O52" s="313"/>
      <c r="P52" s="313"/>
      <c r="Q52" s="1407"/>
      <c r="R52" s="1405"/>
      <c r="S52" s="1405"/>
      <c r="T52" s="1405"/>
      <c r="U52" s="1405"/>
      <c r="V52" s="16"/>
    </row>
    <row r="53" spans="1:22" ht="13.5" customHeight="1">
      <c r="A53" s="16"/>
      <c r="B53" s="16"/>
      <c r="C53" s="16"/>
      <c r="D53" s="313"/>
      <c r="E53" s="313"/>
      <c r="F53" s="313"/>
      <c r="G53" s="313"/>
      <c r="H53" s="313"/>
      <c r="I53" s="313"/>
      <c r="J53" s="313"/>
      <c r="K53" s="313"/>
      <c r="L53" s="313"/>
      <c r="M53" s="313"/>
      <c r="N53" s="313"/>
      <c r="O53" s="313"/>
      <c r="P53" s="313"/>
      <c r="Q53" s="16"/>
      <c r="R53" s="16"/>
      <c r="S53" s="16"/>
      <c r="T53" s="16"/>
      <c r="U53" s="16"/>
      <c r="V53" s="16"/>
    </row>
    <row r="54" spans="1:22" ht="16.5" customHeight="1">
      <c r="A54" s="16"/>
      <c r="B54" s="16"/>
      <c r="C54" s="16"/>
      <c r="D54" s="313"/>
      <c r="E54" s="313"/>
      <c r="F54" s="313"/>
      <c r="G54" s="313"/>
      <c r="H54" s="313"/>
      <c r="I54" s="313"/>
      <c r="J54" s="313"/>
      <c r="K54" s="314" t="s">
        <v>372</v>
      </c>
      <c r="L54" s="1433" t="str">
        <f>IF(L8="","",L8)</f>
        <v>１</v>
      </c>
      <c r="M54" s="1434"/>
      <c r="N54" s="1435"/>
      <c r="O54" s="1435"/>
      <c r="P54" s="315"/>
      <c r="Q54" s="16"/>
      <c r="R54" s="16"/>
      <c r="S54" s="16"/>
      <c r="T54" s="16"/>
      <c r="U54" s="16"/>
      <c r="V54" s="16"/>
    </row>
    <row r="55" spans="1:22" ht="17.25">
      <c r="A55" s="16"/>
      <c r="B55" s="16"/>
      <c r="C55" s="16"/>
      <c r="D55" s="1437" t="s">
        <v>139</v>
      </c>
      <c r="E55" s="1437"/>
      <c r="F55" s="1437"/>
      <c r="G55" s="1437"/>
      <c r="H55" s="1437"/>
      <c r="I55" s="1437"/>
      <c r="J55" s="1437"/>
      <c r="K55" s="1437"/>
      <c r="L55" s="1437"/>
      <c r="M55" s="1437"/>
      <c r="N55" s="1435"/>
      <c r="O55" s="1435"/>
      <c r="P55" s="315"/>
      <c r="Q55" s="16"/>
      <c r="R55" s="16"/>
      <c r="S55" s="16"/>
      <c r="T55" s="16"/>
      <c r="U55" s="16"/>
      <c r="V55" s="16"/>
    </row>
    <row r="56" spans="1:22" ht="20.25" customHeight="1" thickBot="1">
      <c r="A56" s="16"/>
      <c r="B56" s="16"/>
      <c r="C56" s="16"/>
      <c r="D56" s="313"/>
      <c r="E56" s="313"/>
      <c r="F56" s="313"/>
      <c r="G56" s="313"/>
      <c r="H56" s="313"/>
      <c r="I56" s="313"/>
      <c r="J56" s="313"/>
      <c r="K56" s="313"/>
      <c r="L56" s="313"/>
      <c r="M56" s="313"/>
      <c r="N56" s="1436"/>
      <c r="O56" s="1436"/>
      <c r="P56" s="315"/>
      <c r="Q56" s="16"/>
      <c r="R56" s="16"/>
      <c r="S56" s="16"/>
      <c r="T56" s="16"/>
      <c r="U56" s="16"/>
      <c r="V56" s="16"/>
    </row>
    <row r="57" spans="1:22" ht="20.25" customHeight="1">
      <c r="A57" s="16"/>
      <c r="B57" s="16"/>
      <c r="C57" s="16"/>
      <c r="D57" s="93"/>
      <c r="E57" s="93"/>
      <c r="F57" s="1441" t="s">
        <v>140</v>
      </c>
      <c r="G57" s="1449" t="s">
        <v>141</v>
      </c>
      <c r="H57" s="1449"/>
      <c r="I57" s="1449"/>
      <c r="J57" s="1490">
        <f>IF(J11="","",J11)</f>
      </c>
      <c r="K57" s="1118"/>
      <c r="L57" s="1118"/>
      <c r="M57" s="1118"/>
      <c r="N57" s="1118"/>
      <c r="O57" s="1119"/>
      <c r="P57" s="313"/>
      <c r="Q57" s="16"/>
      <c r="R57" s="16"/>
      <c r="S57" s="16"/>
      <c r="T57" s="16"/>
      <c r="U57" s="16"/>
      <c r="V57" s="16"/>
    </row>
    <row r="58" spans="1:22" ht="20.25" customHeight="1">
      <c r="A58" s="16"/>
      <c r="B58" s="16"/>
      <c r="C58" s="16"/>
      <c r="D58" s="93"/>
      <c r="E58" s="93"/>
      <c r="F58" s="1442"/>
      <c r="G58" s="1446" t="s">
        <v>142</v>
      </c>
      <c r="H58" s="1446"/>
      <c r="I58" s="1446"/>
      <c r="J58" s="183">
        <f>IF(J12="","",J12)</f>
      </c>
      <c r="K58" s="155" t="s">
        <v>143</v>
      </c>
      <c r="L58" s="185">
        <f>IF(L12="","",L12)</f>
      </c>
      <c r="M58" s="1447" t="s">
        <v>9</v>
      </c>
      <c r="N58" s="1447"/>
      <c r="O58" s="1448"/>
      <c r="P58" s="313"/>
      <c r="Q58" s="16"/>
      <c r="R58" s="16"/>
      <c r="S58" s="16"/>
      <c r="T58" s="16"/>
      <c r="U58" s="16"/>
      <c r="V58" s="16"/>
    </row>
    <row r="59" spans="1:22" ht="13.5" customHeight="1">
      <c r="A59" s="16"/>
      <c r="B59" s="16"/>
      <c r="C59" s="16"/>
      <c r="D59" s="93"/>
      <c r="E59" s="93"/>
      <c r="F59" s="1442"/>
      <c r="G59" s="1453" t="s">
        <v>121</v>
      </c>
      <c r="H59" s="1454"/>
      <c r="I59" s="1455"/>
      <c r="J59" s="1491">
        <f>IF(J13="","",J13)</f>
        <v>0</v>
      </c>
      <c r="K59" s="1460"/>
      <c r="L59" s="1460"/>
      <c r="M59" s="1460"/>
      <c r="N59" s="1460"/>
      <c r="O59" s="1461"/>
      <c r="P59" s="313"/>
      <c r="Q59" s="16"/>
      <c r="R59" s="16"/>
      <c r="S59" s="16"/>
      <c r="T59" s="16"/>
      <c r="U59" s="16"/>
      <c r="V59" s="16"/>
    </row>
    <row r="60" spans="1:22" ht="13.5" customHeight="1">
      <c r="A60" s="16"/>
      <c r="B60" s="16"/>
      <c r="C60" s="16"/>
      <c r="D60" s="93"/>
      <c r="E60" s="93"/>
      <c r="F60" s="1442"/>
      <c r="G60" s="1456"/>
      <c r="H60" s="1457"/>
      <c r="I60" s="1458"/>
      <c r="J60" s="1492">
        <f>IF(J14="","",J14)</f>
        <v>0</v>
      </c>
      <c r="K60" s="1463"/>
      <c r="L60" s="1463"/>
      <c r="M60" s="1463"/>
      <c r="N60" s="1463"/>
      <c r="O60" s="1464"/>
      <c r="P60" s="313"/>
      <c r="Q60" s="16"/>
      <c r="R60" s="16"/>
      <c r="S60" s="16"/>
      <c r="T60" s="16"/>
      <c r="U60" s="16"/>
      <c r="V60" s="16"/>
    </row>
    <row r="61" spans="1:22" ht="20.25" customHeight="1">
      <c r="A61" s="16"/>
      <c r="B61" s="16"/>
      <c r="C61" s="16"/>
      <c r="D61" s="93"/>
      <c r="E61" s="93"/>
      <c r="F61" s="1442"/>
      <c r="G61" s="1453" t="s">
        <v>144</v>
      </c>
      <c r="H61" s="1454"/>
      <c r="I61" s="1455"/>
      <c r="J61" s="1493">
        <f>IF(J15="","",J15)</f>
        <v>0</v>
      </c>
      <c r="K61" s="1445"/>
      <c r="L61" s="1445"/>
      <c r="M61" s="1445"/>
      <c r="N61" s="1445"/>
      <c r="O61" s="156" t="s">
        <v>373</v>
      </c>
      <c r="P61" s="313"/>
      <c r="Q61" s="16"/>
      <c r="R61" s="16"/>
      <c r="S61" s="16"/>
      <c r="T61" s="16"/>
      <c r="U61" s="16"/>
      <c r="V61" s="16"/>
    </row>
    <row r="62" spans="1:22" ht="20.25" customHeight="1" thickBot="1">
      <c r="A62" s="16"/>
      <c r="B62" s="16"/>
      <c r="C62" s="16"/>
      <c r="D62" s="93"/>
      <c r="E62" s="93"/>
      <c r="F62" s="1443"/>
      <c r="G62" s="1467"/>
      <c r="H62" s="1468"/>
      <c r="I62" s="1469"/>
      <c r="J62" s="157" t="s">
        <v>145</v>
      </c>
      <c r="K62" s="1465" t="str">
        <f>IF(K16="","",K16)</f>
        <v>-</v>
      </c>
      <c r="L62" s="1466"/>
      <c r="M62" s="1466"/>
      <c r="N62" s="158" t="s">
        <v>374</v>
      </c>
      <c r="O62" s="159"/>
      <c r="P62" s="313"/>
      <c r="Q62" s="16"/>
      <c r="R62" s="16"/>
      <c r="S62" s="16"/>
      <c r="T62" s="16"/>
      <c r="U62" s="16"/>
      <c r="V62" s="16"/>
    </row>
    <row r="63" spans="1:22" ht="18" customHeight="1">
      <c r="A63" s="16"/>
      <c r="B63" s="16"/>
      <c r="C63" s="16"/>
      <c r="D63" s="1420" t="s">
        <v>146</v>
      </c>
      <c r="E63" s="1422" t="s">
        <v>375</v>
      </c>
      <c r="F63" s="1424" t="s">
        <v>376</v>
      </c>
      <c r="G63" s="1425"/>
      <c r="H63" s="1428" t="s">
        <v>148</v>
      </c>
      <c r="I63" s="1420" t="s">
        <v>146</v>
      </c>
      <c r="J63" s="1422" t="s">
        <v>375</v>
      </c>
      <c r="K63" s="1422"/>
      <c r="L63" s="1422"/>
      <c r="M63" s="1424" t="s">
        <v>376</v>
      </c>
      <c r="N63" s="1425"/>
      <c r="O63" s="1450" t="s">
        <v>148</v>
      </c>
      <c r="P63" s="313"/>
      <c r="Q63" s="16"/>
      <c r="R63" s="16"/>
      <c r="S63" s="16"/>
      <c r="T63" s="16"/>
      <c r="U63" s="16"/>
      <c r="V63" s="16"/>
    </row>
    <row r="64" spans="1:22" ht="18" customHeight="1" thickBot="1">
      <c r="A64" s="16"/>
      <c r="B64" s="16"/>
      <c r="C64" s="16"/>
      <c r="D64" s="1421"/>
      <c r="E64" s="1423"/>
      <c r="F64" s="1426"/>
      <c r="G64" s="1427"/>
      <c r="H64" s="1429"/>
      <c r="I64" s="1421"/>
      <c r="J64" s="1423"/>
      <c r="K64" s="1423"/>
      <c r="L64" s="1423"/>
      <c r="M64" s="1426"/>
      <c r="N64" s="1427"/>
      <c r="O64" s="1451"/>
      <c r="P64" s="313"/>
      <c r="Q64" s="16"/>
      <c r="R64" s="16"/>
      <c r="S64" s="16"/>
      <c r="T64" s="16"/>
      <c r="U64" s="16"/>
      <c r="V64" s="16"/>
    </row>
    <row r="65" spans="1:22" ht="20.25" customHeight="1">
      <c r="A65" s="16"/>
      <c r="B65" s="16"/>
      <c r="C65" s="16"/>
      <c r="D65" s="318" t="str">
        <f>IF(D19="","",D19)</f>
        <v>1</v>
      </c>
      <c r="E65" s="319">
        <f>IF(E19="","",E19)</f>
      </c>
      <c r="F65" s="1470">
        <f>IF(F19="","",F19)</f>
      </c>
      <c r="G65" s="1470"/>
      <c r="H65" s="320">
        <f aca="true" t="shared" si="2" ref="H65:J89">IF(H19="","",H19)</f>
      </c>
      <c r="I65" s="332">
        <f t="shared" si="2"/>
      </c>
      <c r="J65" s="1471">
        <f t="shared" si="2"/>
      </c>
      <c r="K65" s="1472"/>
      <c r="L65" s="1473"/>
      <c r="M65" s="1470">
        <f>IF(M19="","",M19)</f>
      </c>
      <c r="N65" s="1470"/>
      <c r="O65" s="333">
        <f>IF(O19="","",O19)</f>
      </c>
      <c r="P65" s="313"/>
      <c r="Q65" s="16"/>
      <c r="R65" s="16"/>
      <c r="S65" s="16"/>
      <c r="T65" s="16"/>
      <c r="U65" s="16"/>
      <c r="V65" s="16"/>
    </row>
    <row r="66" spans="1:22" ht="20.25" customHeight="1">
      <c r="A66" s="16"/>
      <c r="B66" s="16"/>
      <c r="C66" s="16"/>
      <c r="D66" s="323">
        <f aca="true" t="shared" si="3" ref="D66:F89">IF(D20="","",D20)</f>
      </c>
      <c r="E66" s="324">
        <f t="shared" si="3"/>
      </c>
      <c r="F66" s="1494">
        <f t="shared" si="3"/>
      </c>
      <c r="G66" s="1495"/>
      <c r="H66" s="325">
        <f t="shared" si="2"/>
      </c>
      <c r="I66" s="321">
        <f t="shared" si="2"/>
      </c>
      <c r="J66" s="1475">
        <f t="shared" si="2"/>
      </c>
      <c r="K66" s="1476"/>
      <c r="L66" s="1477"/>
      <c r="M66" s="1494">
        <f aca="true" t="shared" si="4" ref="M66:M89">IF(M20="","",M20)</f>
      </c>
      <c r="N66" s="1495"/>
      <c r="O66" s="326">
        <f aca="true" t="shared" si="5" ref="O66:O89">IF(O20="","",O20)</f>
      </c>
      <c r="P66" s="313"/>
      <c r="Q66" s="16"/>
      <c r="R66" s="16"/>
      <c r="S66" s="16"/>
      <c r="T66" s="16"/>
      <c r="U66" s="16"/>
      <c r="V66" s="16"/>
    </row>
    <row r="67" spans="1:22" ht="20.25" customHeight="1">
      <c r="A67" s="16"/>
      <c r="B67" s="16"/>
      <c r="C67" s="16"/>
      <c r="D67" s="323">
        <f t="shared" si="3"/>
      </c>
      <c r="E67" s="324">
        <f t="shared" si="3"/>
      </c>
      <c r="F67" s="1494">
        <f t="shared" si="3"/>
      </c>
      <c r="G67" s="1495"/>
      <c r="H67" s="325">
        <f t="shared" si="2"/>
      </c>
      <c r="I67" s="321">
        <f t="shared" si="2"/>
      </c>
      <c r="J67" s="1475">
        <f t="shared" si="2"/>
      </c>
      <c r="K67" s="1476"/>
      <c r="L67" s="1477"/>
      <c r="M67" s="1494">
        <f t="shared" si="4"/>
      </c>
      <c r="N67" s="1495"/>
      <c r="O67" s="326">
        <f t="shared" si="5"/>
      </c>
      <c r="P67" s="313"/>
      <c r="Q67" s="16"/>
      <c r="R67" s="16"/>
      <c r="S67" s="16"/>
      <c r="T67" s="16"/>
      <c r="U67" s="16"/>
      <c r="V67" s="16"/>
    </row>
    <row r="68" spans="1:22" ht="20.25" customHeight="1">
      <c r="A68" s="16"/>
      <c r="B68" s="16"/>
      <c r="C68" s="16"/>
      <c r="D68" s="323">
        <f t="shared" si="3"/>
      </c>
      <c r="E68" s="324">
        <f t="shared" si="3"/>
      </c>
      <c r="F68" s="1494">
        <f t="shared" si="3"/>
      </c>
      <c r="G68" s="1495"/>
      <c r="H68" s="325">
        <f t="shared" si="2"/>
      </c>
      <c r="I68" s="321">
        <f t="shared" si="2"/>
      </c>
      <c r="J68" s="1475">
        <f t="shared" si="2"/>
      </c>
      <c r="K68" s="1476"/>
      <c r="L68" s="1477"/>
      <c r="M68" s="1494">
        <f t="shared" si="4"/>
      </c>
      <c r="N68" s="1495"/>
      <c r="O68" s="326">
        <f t="shared" si="5"/>
      </c>
      <c r="P68" s="313"/>
      <c r="Q68" s="16"/>
      <c r="R68" s="16"/>
      <c r="S68" s="16"/>
      <c r="T68" s="16"/>
      <c r="U68" s="16"/>
      <c r="V68" s="16"/>
    </row>
    <row r="69" spans="1:22" ht="20.25" customHeight="1">
      <c r="A69" s="16"/>
      <c r="B69" s="16"/>
      <c r="C69" s="16"/>
      <c r="D69" s="323">
        <f t="shared" si="3"/>
      </c>
      <c r="E69" s="324">
        <f t="shared" si="3"/>
      </c>
      <c r="F69" s="1494">
        <f t="shared" si="3"/>
      </c>
      <c r="G69" s="1495"/>
      <c r="H69" s="325">
        <f t="shared" si="2"/>
      </c>
      <c r="I69" s="321">
        <f t="shared" si="2"/>
      </c>
      <c r="J69" s="1475">
        <f t="shared" si="2"/>
      </c>
      <c r="K69" s="1476"/>
      <c r="L69" s="1477"/>
      <c r="M69" s="1494">
        <f t="shared" si="4"/>
      </c>
      <c r="N69" s="1495"/>
      <c r="O69" s="326">
        <f t="shared" si="5"/>
      </c>
      <c r="P69" s="313"/>
      <c r="Q69" s="16"/>
      <c r="R69" s="16"/>
      <c r="S69" s="16"/>
      <c r="T69" s="16"/>
      <c r="U69" s="16"/>
      <c r="V69" s="16"/>
    </row>
    <row r="70" spans="1:22" ht="20.25" customHeight="1">
      <c r="A70" s="16"/>
      <c r="B70" s="16"/>
      <c r="C70" s="16"/>
      <c r="D70" s="323">
        <f t="shared" si="3"/>
      </c>
      <c r="E70" s="324">
        <f t="shared" si="3"/>
      </c>
      <c r="F70" s="1494">
        <f t="shared" si="3"/>
      </c>
      <c r="G70" s="1495"/>
      <c r="H70" s="325">
        <f t="shared" si="2"/>
      </c>
      <c r="I70" s="321">
        <f t="shared" si="2"/>
      </c>
      <c r="J70" s="1475">
        <f t="shared" si="2"/>
      </c>
      <c r="K70" s="1476"/>
      <c r="L70" s="1477"/>
      <c r="M70" s="1494">
        <f t="shared" si="4"/>
      </c>
      <c r="N70" s="1495"/>
      <c r="O70" s="326">
        <f t="shared" si="5"/>
      </c>
      <c r="P70" s="313"/>
      <c r="Q70" s="16"/>
      <c r="R70" s="16"/>
      <c r="S70" s="16"/>
      <c r="T70" s="16"/>
      <c r="U70" s="16"/>
      <c r="V70" s="16"/>
    </row>
    <row r="71" spans="1:22" ht="20.25" customHeight="1">
      <c r="A71" s="16"/>
      <c r="B71" s="16"/>
      <c r="C71" s="16"/>
      <c r="D71" s="323">
        <f t="shared" si="3"/>
      </c>
      <c r="E71" s="324">
        <f t="shared" si="3"/>
      </c>
      <c r="F71" s="1494">
        <f t="shared" si="3"/>
      </c>
      <c r="G71" s="1495"/>
      <c r="H71" s="325">
        <f t="shared" si="2"/>
      </c>
      <c r="I71" s="321">
        <f t="shared" si="2"/>
      </c>
      <c r="J71" s="1475">
        <f t="shared" si="2"/>
      </c>
      <c r="K71" s="1476"/>
      <c r="L71" s="1477"/>
      <c r="M71" s="1494">
        <f t="shared" si="4"/>
      </c>
      <c r="N71" s="1495"/>
      <c r="O71" s="326">
        <f t="shared" si="5"/>
      </c>
      <c r="P71" s="313"/>
      <c r="Q71" s="16"/>
      <c r="R71" s="16"/>
      <c r="S71" s="16"/>
      <c r="T71" s="16"/>
      <c r="U71" s="16"/>
      <c r="V71" s="16"/>
    </row>
    <row r="72" spans="1:22" ht="20.25" customHeight="1">
      <c r="A72" s="16"/>
      <c r="B72" s="16"/>
      <c r="C72" s="16"/>
      <c r="D72" s="323">
        <f t="shared" si="3"/>
      </c>
      <c r="E72" s="324">
        <f t="shared" si="3"/>
      </c>
      <c r="F72" s="1494">
        <f t="shared" si="3"/>
      </c>
      <c r="G72" s="1495"/>
      <c r="H72" s="325">
        <f t="shared" si="2"/>
      </c>
      <c r="I72" s="321">
        <f t="shared" si="2"/>
      </c>
      <c r="J72" s="1475">
        <f t="shared" si="2"/>
      </c>
      <c r="K72" s="1476"/>
      <c r="L72" s="1477"/>
      <c r="M72" s="1494">
        <f t="shared" si="4"/>
      </c>
      <c r="N72" s="1495"/>
      <c r="O72" s="326">
        <f t="shared" si="5"/>
      </c>
      <c r="P72" s="313"/>
      <c r="Q72" s="16"/>
      <c r="R72" s="16"/>
      <c r="S72" s="16"/>
      <c r="T72" s="16"/>
      <c r="U72" s="16"/>
      <c r="V72" s="16"/>
    </row>
    <row r="73" spans="1:22" ht="20.25" customHeight="1">
      <c r="A73" s="16"/>
      <c r="B73" s="16"/>
      <c r="C73" s="16"/>
      <c r="D73" s="323">
        <f t="shared" si="3"/>
      </c>
      <c r="E73" s="324">
        <f t="shared" si="3"/>
      </c>
      <c r="F73" s="1494">
        <f t="shared" si="3"/>
      </c>
      <c r="G73" s="1495"/>
      <c r="H73" s="325">
        <f t="shared" si="2"/>
      </c>
      <c r="I73" s="321">
        <f t="shared" si="2"/>
      </c>
      <c r="J73" s="1475">
        <f t="shared" si="2"/>
      </c>
      <c r="K73" s="1476"/>
      <c r="L73" s="1477"/>
      <c r="M73" s="1494">
        <f t="shared" si="4"/>
      </c>
      <c r="N73" s="1495"/>
      <c r="O73" s="326">
        <f t="shared" si="5"/>
      </c>
      <c r="P73" s="313"/>
      <c r="Q73" s="16"/>
      <c r="R73" s="16"/>
      <c r="S73" s="16"/>
      <c r="T73" s="16"/>
      <c r="U73" s="16"/>
      <c r="V73" s="16"/>
    </row>
    <row r="74" spans="1:22" ht="20.25" customHeight="1">
      <c r="A74" s="16"/>
      <c r="B74" s="16"/>
      <c r="C74" s="16"/>
      <c r="D74" s="323">
        <f t="shared" si="3"/>
      </c>
      <c r="E74" s="324">
        <f t="shared" si="3"/>
      </c>
      <c r="F74" s="1494">
        <f t="shared" si="3"/>
      </c>
      <c r="G74" s="1495"/>
      <c r="H74" s="325">
        <f t="shared" si="2"/>
      </c>
      <c r="I74" s="321">
        <f t="shared" si="2"/>
      </c>
      <c r="J74" s="1475">
        <f t="shared" si="2"/>
      </c>
      <c r="K74" s="1476"/>
      <c r="L74" s="1477"/>
      <c r="M74" s="1494">
        <f t="shared" si="4"/>
      </c>
      <c r="N74" s="1495"/>
      <c r="O74" s="326">
        <f t="shared" si="5"/>
      </c>
      <c r="P74" s="313"/>
      <c r="Q74" s="16"/>
      <c r="R74" s="16"/>
      <c r="S74" s="16"/>
      <c r="T74" s="16"/>
      <c r="U74" s="16"/>
      <c r="V74" s="16"/>
    </row>
    <row r="75" spans="1:22" ht="20.25" customHeight="1">
      <c r="A75" s="16"/>
      <c r="B75" s="16"/>
      <c r="C75" s="16"/>
      <c r="D75" s="323">
        <f t="shared" si="3"/>
      </c>
      <c r="E75" s="324">
        <f t="shared" si="3"/>
      </c>
      <c r="F75" s="1494">
        <f t="shared" si="3"/>
      </c>
      <c r="G75" s="1495"/>
      <c r="H75" s="325">
        <f t="shared" si="2"/>
      </c>
      <c r="I75" s="321">
        <f t="shared" si="2"/>
      </c>
      <c r="J75" s="1475">
        <f t="shared" si="2"/>
      </c>
      <c r="K75" s="1476"/>
      <c r="L75" s="1477"/>
      <c r="M75" s="1494">
        <f t="shared" si="4"/>
      </c>
      <c r="N75" s="1495"/>
      <c r="O75" s="326">
        <f t="shared" si="5"/>
      </c>
      <c r="P75" s="313"/>
      <c r="Q75" s="16"/>
      <c r="R75" s="16"/>
      <c r="S75" s="16"/>
      <c r="T75" s="16"/>
      <c r="U75" s="16"/>
      <c r="V75" s="16"/>
    </row>
    <row r="76" spans="1:22" ht="20.25" customHeight="1">
      <c r="A76" s="16"/>
      <c r="B76" s="16"/>
      <c r="C76" s="16"/>
      <c r="D76" s="323">
        <f>IF(D30="","",D30)</f>
      </c>
      <c r="E76" s="324">
        <f t="shared" si="3"/>
      </c>
      <c r="F76" s="1494">
        <f t="shared" si="3"/>
      </c>
      <c r="G76" s="1495"/>
      <c r="H76" s="325">
        <f t="shared" si="2"/>
      </c>
      <c r="I76" s="321">
        <f t="shared" si="2"/>
      </c>
      <c r="J76" s="1475">
        <f t="shared" si="2"/>
      </c>
      <c r="K76" s="1476"/>
      <c r="L76" s="1477"/>
      <c r="M76" s="1494">
        <f t="shared" si="4"/>
      </c>
      <c r="N76" s="1495"/>
      <c r="O76" s="326">
        <f t="shared" si="5"/>
      </c>
      <c r="P76" s="313"/>
      <c r="Q76" s="16"/>
      <c r="R76" s="16"/>
      <c r="S76" s="16"/>
      <c r="T76" s="16"/>
      <c r="U76" s="16"/>
      <c r="V76" s="16"/>
    </row>
    <row r="77" spans="1:22" ht="20.25" customHeight="1">
      <c r="A77" s="16"/>
      <c r="B77" s="16"/>
      <c r="C77" s="16"/>
      <c r="D77" s="323">
        <f>IF(D31="","",D31)</f>
      </c>
      <c r="E77" s="324">
        <f t="shared" si="3"/>
      </c>
      <c r="F77" s="1494">
        <f t="shared" si="3"/>
      </c>
      <c r="G77" s="1495"/>
      <c r="H77" s="325">
        <f t="shared" si="2"/>
      </c>
      <c r="I77" s="321">
        <f t="shared" si="2"/>
      </c>
      <c r="J77" s="1475">
        <f t="shared" si="2"/>
      </c>
      <c r="K77" s="1476"/>
      <c r="L77" s="1477"/>
      <c r="M77" s="1494">
        <f t="shared" si="4"/>
      </c>
      <c r="N77" s="1495"/>
      <c r="O77" s="326">
        <f t="shared" si="5"/>
      </c>
      <c r="P77" s="313"/>
      <c r="Q77" s="16"/>
      <c r="R77" s="16"/>
      <c r="S77" s="16"/>
      <c r="T77" s="16"/>
      <c r="U77" s="16"/>
      <c r="V77" s="16"/>
    </row>
    <row r="78" spans="1:22" ht="20.25" customHeight="1">
      <c r="A78" s="16"/>
      <c r="B78" s="16"/>
      <c r="C78" s="16"/>
      <c r="D78" s="323">
        <f>IF(D32="","",D32)</f>
      </c>
      <c r="E78" s="324">
        <f t="shared" si="3"/>
      </c>
      <c r="F78" s="1494">
        <f t="shared" si="3"/>
      </c>
      <c r="G78" s="1495"/>
      <c r="H78" s="325">
        <f t="shared" si="2"/>
      </c>
      <c r="I78" s="321">
        <f t="shared" si="2"/>
      </c>
      <c r="J78" s="1475">
        <f t="shared" si="2"/>
      </c>
      <c r="K78" s="1476"/>
      <c r="L78" s="1477"/>
      <c r="M78" s="1494">
        <f t="shared" si="4"/>
      </c>
      <c r="N78" s="1495"/>
      <c r="O78" s="326">
        <f t="shared" si="5"/>
      </c>
      <c r="P78" s="313"/>
      <c r="Q78" s="16"/>
      <c r="R78" s="16"/>
      <c r="S78" s="16"/>
      <c r="T78" s="16"/>
      <c r="U78" s="16"/>
      <c r="V78" s="16"/>
    </row>
    <row r="79" spans="1:22" ht="20.25" customHeight="1">
      <c r="A79" s="16"/>
      <c r="B79" s="16"/>
      <c r="C79" s="16"/>
      <c r="D79" s="323">
        <f>IF(D33="","",D33)</f>
      </c>
      <c r="E79" s="324">
        <f t="shared" si="3"/>
      </c>
      <c r="F79" s="1494">
        <f t="shared" si="3"/>
      </c>
      <c r="G79" s="1495"/>
      <c r="H79" s="325">
        <f t="shared" si="2"/>
      </c>
      <c r="I79" s="321">
        <f t="shared" si="2"/>
      </c>
      <c r="J79" s="1475">
        <f t="shared" si="2"/>
      </c>
      <c r="K79" s="1476"/>
      <c r="L79" s="1477"/>
      <c r="M79" s="1494">
        <f t="shared" si="4"/>
      </c>
      <c r="N79" s="1495"/>
      <c r="O79" s="326">
        <f t="shared" si="5"/>
      </c>
      <c r="P79" s="313"/>
      <c r="Q79" s="16"/>
      <c r="R79" s="16"/>
      <c r="S79" s="16"/>
      <c r="T79" s="16"/>
      <c r="U79" s="16"/>
      <c r="V79" s="16"/>
    </row>
    <row r="80" spans="1:22" ht="20.25" customHeight="1">
      <c r="A80" s="16"/>
      <c r="B80" s="16"/>
      <c r="C80" s="16"/>
      <c r="D80" s="321">
        <f t="shared" si="3"/>
      </c>
      <c r="E80" s="324">
        <f t="shared" si="3"/>
      </c>
      <c r="F80" s="1494">
        <f t="shared" si="3"/>
      </c>
      <c r="G80" s="1495"/>
      <c r="H80" s="325">
        <f t="shared" si="2"/>
      </c>
      <c r="I80" s="323">
        <f t="shared" si="2"/>
      </c>
      <c r="J80" s="1475">
        <f t="shared" si="2"/>
      </c>
      <c r="K80" s="1476"/>
      <c r="L80" s="1477"/>
      <c r="M80" s="1494">
        <f t="shared" si="4"/>
      </c>
      <c r="N80" s="1495"/>
      <c r="O80" s="326">
        <f t="shared" si="5"/>
      </c>
      <c r="P80" s="313"/>
      <c r="Q80" s="16"/>
      <c r="R80" s="16"/>
      <c r="S80" s="16"/>
      <c r="T80" s="16"/>
      <c r="U80" s="16"/>
      <c r="V80" s="16"/>
    </row>
    <row r="81" spans="1:22" ht="20.25" customHeight="1">
      <c r="A81" s="16"/>
      <c r="B81" s="16"/>
      <c r="C81" s="16"/>
      <c r="D81" s="321">
        <f t="shared" si="3"/>
      </c>
      <c r="E81" s="324">
        <f t="shared" si="3"/>
      </c>
      <c r="F81" s="1494">
        <f t="shared" si="3"/>
      </c>
      <c r="G81" s="1495"/>
      <c r="H81" s="325">
        <f t="shared" si="2"/>
      </c>
      <c r="I81" s="323">
        <f t="shared" si="2"/>
      </c>
      <c r="J81" s="1475">
        <f t="shared" si="2"/>
      </c>
      <c r="K81" s="1476"/>
      <c r="L81" s="1477"/>
      <c r="M81" s="1494">
        <f t="shared" si="4"/>
      </c>
      <c r="N81" s="1495"/>
      <c r="O81" s="326">
        <f t="shared" si="5"/>
      </c>
      <c r="P81" s="313"/>
      <c r="Q81" s="16"/>
      <c r="R81" s="16"/>
      <c r="S81" s="16"/>
      <c r="T81" s="16"/>
      <c r="U81" s="16"/>
      <c r="V81" s="16"/>
    </row>
    <row r="82" spans="1:22" ht="20.25" customHeight="1">
      <c r="A82" s="16"/>
      <c r="B82" s="16"/>
      <c r="C82" s="16"/>
      <c r="D82" s="321">
        <f t="shared" si="3"/>
      </c>
      <c r="E82" s="324">
        <f t="shared" si="3"/>
      </c>
      <c r="F82" s="1494">
        <f t="shared" si="3"/>
      </c>
      <c r="G82" s="1495"/>
      <c r="H82" s="325">
        <f t="shared" si="2"/>
      </c>
      <c r="I82" s="323">
        <f t="shared" si="2"/>
      </c>
      <c r="J82" s="1475">
        <f t="shared" si="2"/>
      </c>
      <c r="K82" s="1476"/>
      <c r="L82" s="1477"/>
      <c r="M82" s="1496">
        <f t="shared" si="4"/>
      </c>
      <c r="N82" s="1497"/>
      <c r="O82" s="326">
        <f t="shared" si="5"/>
      </c>
      <c r="P82" s="313"/>
      <c r="Q82" s="16"/>
      <c r="R82" s="16"/>
      <c r="S82" s="16"/>
      <c r="T82" s="16"/>
      <c r="U82" s="16"/>
      <c r="V82" s="16"/>
    </row>
    <row r="83" spans="1:22" ht="20.25" customHeight="1">
      <c r="A83" s="16"/>
      <c r="B83" s="16"/>
      <c r="C83" s="16"/>
      <c r="D83" s="321">
        <f t="shared" si="3"/>
      </c>
      <c r="E83" s="324">
        <f t="shared" si="3"/>
      </c>
      <c r="F83" s="1494">
        <f t="shared" si="3"/>
      </c>
      <c r="G83" s="1495"/>
      <c r="H83" s="325">
        <f t="shared" si="2"/>
      </c>
      <c r="I83" s="323">
        <f t="shared" si="2"/>
      </c>
      <c r="J83" s="1475">
        <f t="shared" si="2"/>
      </c>
      <c r="K83" s="1476"/>
      <c r="L83" s="1477"/>
      <c r="M83" s="1496">
        <f t="shared" si="4"/>
      </c>
      <c r="N83" s="1497"/>
      <c r="O83" s="326">
        <f t="shared" si="5"/>
      </c>
      <c r="P83" s="313"/>
      <c r="Q83" s="16"/>
      <c r="R83" s="16"/>
      <c r="S83" s="16"/>
      <c r="T83" s="16"/>
      <c r="U83" s="16"/>
      <c r="V83" s="16"/>
    </row>
    <row r="84" spans="1:22" ht="20.25" customHeight="1">
      <c r="A84" s="16"/>
      <c r="B84" s="16"/>
      <c r="C84" s="16"/>
      <c r="D84" s="321">
        <f t="shared" si="3"/>
      </c>
      <c r="E84" s="324">
        <f t="shared" si="3"/>
      </c>
      <c r="F84" s="1494">
        <f t="shared" si="3"/>
      </c>
      <c r="G84" s="1495"/>
      <c r="H84" s="325">
        <f t="shared" si="2"/>
      </c>
      <c r="I84" s="323">
        <f t="shared" si="2"/>
      </c>
      <c r="J84" s="1475">
        <f t="shared" si="2"/>
      </c>
      <c r="K84" s="1476"/>
      <c r="L84" s="1477"/>
      <c r="M84" s="1496">
        <f t="shared" si="4"/>
      </c>
      <c r="N84" s="1497"/>
      <c r="O84" s="326">
        <f t="shared" si="5"/>
      </c>
      <c r="P84" s="313"/>
      <c r="Q84" s="16"/>
      <c r="R84" s="16"/>
      <c r="S84" s="16"/>
      <c r="T84" s="16"/>
      <c r="U84" s="16"/>
      <c r="V84" s="16"/>
    </row>
    <row r="85" spans="1:22" ht="20.25" customHeight="1">
      <c r="A85" s="16"/>
      <c r="B85" s="16"/>
      <c r="C85" s="16"/>
      <c r="D85" s="321">
        <f t="shared" si="3"/>
      </c>
      <c r="E85" s="324">
        <f t="shared" si="3"/>
      </c>
      <c r="F85" s="1494">
        <f t="shared" si="3"/>
      </c>
      <c r="G85" s="1495"/>
      <c r="H85" s="325">
        <f t="shared" si="2"/>
      </c>
      <c r="I85" s="323">
        <f t="shared" si="2"/>
      </c>
      <c r="J85" s="1475">
        <f t="shared" si="2"/>
      </c>
      <c r="K85" s="1476"/>
      <c r="L85" s="1477"/>
      <c r="M85" s="1496">
        <f t="shared" si="4"/>
      </c>
      <c r="N85" s="1497"/>
      <c r="O85" s="326">
        <f t="shared" si="5"/>
      </c>
      <c r="P85" s="313"/>
      <c r="Q85" s="16"/>
      <c r="R85" s="16"/>
      <c r="S85" s="16"/>
      <c r="T85" s="16"/>
      <c r="U85" s="16"/>
      <c r="V85" s="16"/>
    </row>
    <row r="86" spans="1:22" ht="20.25" customHeight="1">
      <c r="A86" s="16"/>
      <c r="B86" s="16"/>
      <c r="C86" s="16"/>
      <c r="D86" s="321">
        <f t="shared" si="3"/>
      </c>
      <c r="E86" s="324">
        <f t="shared" si="3"/>
      </c>
      <c r="F86" s="1494">
        <f t="shared" si="3"/>
      </c>
      <c r="G86" s="1495"/>
      <c r="H86" s="325">
        <f t="shared" si="2"/>
      </c>
      <c r="I86" s="323">
        <f t="shared" si="2"/>
      </c>
      <c r="J86" s="1475">
        <f t="shared" si="2"/>
      </c>
      <c r="K86" s="1476"/>
      <c r="L86" s="1477"/>
      <c r="M86" s="1496">
        <f t="shared" si="4"/>
      </c>
      <c r="N86" s="1497"/>
      <c r="O86" s="326">
        <f t="shared" si="5"/>
      </c>
      <c r="P86" s="313"/>
      <c r="Q86" s="16"/>
      <c r="R86" s="16"/>
      <c r="S86" s="16"/>
      <c r="T86" s="16"/>
      <c r="U86" s="16"/>
      <c r="V86" s="16"/>
    </row>
    <row r="87" spans="1:22" ht="20.25" customHeight="1">
      <c r="A87" s="16"/>
      <c r="B87" s="16"/>
      <c r="C87" s="16"/>
      <c r="D87" s="321">
        <f t="shared" si="3"/>
      </c>
      <c r="E87" s="324">
        <f t="shared" si="3"/>
      </c>
      <c r="F87" s="1494">
        <f t="shared" si="3"/>
      </c>
      <c r="G87" s="1495"/>
      <c r="H87" s="325">
        <f t="shared" si="2"/>
      </c>
      <c r="I87" s="323">
        <f t="shared" si="2"/>
      </c>
      <c r="J87" s="1475">
        <f t="shared" si="2"/>
      </c>
      <c r="K87" s="1476"/>
      <c r="L87" s="1477"/>
      <c r="M87" s="1496">
        <f t="shared" si="4"/>
      </c>
      <c r="N87" s="1497"/>
      <c r="O87" s="326">
        <f t="shared" si="5"/>
      </c>
      <c r="P87" s="313"/>
      <c r="Q87" s="16"/>
      <c r="R87" s="16"/>
      <c r="S87" s="16"/>
      <c r="T87" s="16"/>
      <c r="U87" s="16"/>
      <c r="V87" s="16"/>
    </row>
    <row r="88" spans="1:22" ht="20.25" customHeight="1">
      <c r="A88" s="16"/>
      <c r="B88" s="16"/>
      <c r="C88" s="16"/>
      <c r="D88" s="321">
        <f t="shared" si="3"/>
      </c>
      <c r="E88" s="324">
        <f t="shared" si="3"/>
      </c>
      <c r="F88" s="1494">
        <f t="shared" si="3"/>
      </c>
      <c r="G88" s="1495"/>
      <c r="H88" s="325">
        <f t="shared" si="2"/>
      </c>
      <c r="I88" s="323">
        <f t="shared" si="2"/>
      </c>
      <c r="J88" s="1475">
        <f t="shared" si="2"/>
      </c>
      <c r="K88" s="1476"/>
      <c r="L88" s="1477"/>
      <c r="M88" s="1496">
        <f t="shared" si="4"/>
      </c>
      <c r="N88" s="1497"/>
      <c r="O88" s="326">
        <f t="shared" si="5"/>
      </c>
      <c r="P88" s="313"/>
      <c r="Q88" s="16"/>
      <c r="R88" s="16"/>
      <c r="S88" s="16"/>
      <c r="T88" s="16"/>
      <c r="U88" s="16"/>
      <c r="V88" s="16"/>
    </row>
    <row r="89" spans="1:22" ht="20.25" customHeight="1" thickBot="1">
      <c r="A89" s="16"/>
      <c r="B89" s="16"/>
      <c r="C89" s="16"/>
      <c r="D89" s="327">
        <f t="shared" si="3"/>
      </c>
      <c r="E89" s="328">
        <f t="shared" si="3"/>
      </c>
      <c r="F89" s="1498">
        <f t="shared" si="3"/>
      </c>
      <c r="G89" s="1499"/>
      <c r="H89" s="329">
        <f t="shared" si="2"/>
      </c>
      <c r="I89" s="330">
        <f t="shared" si="2"/>
      </c>
      <c r="J89" s="1480">
        <f t="shared" si="2"/>
      </c>
      <c r="K89" s="1481"/>
      <c r="L89" s="1482"/>
      <c r="M89" s="1500">
        <f t="shared" si="4"/>
      </c>
      <c r="N89" s="1501"/>
      <c r="O89" s="331">
        <f t="shared" si="5"/>
      </c>
      <c r="P89" s="313"/>
      <c r="Q89" s="16"/>
      <c r="R89" s="16"/>
      <c r="S89" s="16"/>
      <c r="T89" s="16"/>
      <c r="U89" s="16"/>
      <c r="V89" s="16"/>
    </row>
    <row r="90" spans="1:22" ht="20.25" customHeight="1" thickBot="1">
      <c r="A90" s="16"/>
      <c r="B90" s="16"/>
      <c r="C90" s="16"/>
      <c r="D90" s="93"/>
      <c r="E90" s="93"/>
      <c r="F90" s="93"/>
      <c r="G90" s="93"/>
      <c r="H90" s="93"/>
      <c r="I90" s="1485" t="s">
        <v>150</v>
      </c>
      <c r="J90" s="1486"/>
      <c r="K90" s="1487">
        <f>IF(K44="０","",K44)</f>
      </c>
      <c r="L90" s="1488"/>
      <c r="M90" s="1488"/>
      <c r="N90" s="1488"/>
      <c r="O90" s="151" t="s">
        <v>14</v>
      </c>
      <c r="P90" s="313"/>
      <c r="Q90" s="16"/>
      <c r="R90" s="16"/>
      <c r="S90" s="16"/>
      <c r="T90" s="16"/>
      <c r="U90" s="16"/>
      <c r="V90" s="16"/>
    </row>
    <row r="91" spans="1:22" ht="10.5" customHeight="1">
      <c r="A91" s="16"/>
      <c r="B91" s="16"/>
      <c r="C91" s="16"/>
      <c r="D91" s="313"/>
      <c r="E91" s="313"/>
      <c r="F91" s="313"/>
      <c r="G91" s="313"/>
      <c r="H91" s="313"/>
      <c r="I91" s="313"/>
      <c r="J91" s="313"/>
      <c r="K91" s="313"/>
      <c r="L91" s="313"/>
      <c r="M91" s="313"/>
      <c r="N91" s="313"/>
      <c r="O91" s="313"/>
      <c r="P91" s="313"/>
      <c r="Q91" s="16"/>
      <c r="R91" s="16"/>
      <c r="S91" s="16"/>
      <c r="T91" s="16"/>
      <c r="U91" s="16"/>
      <c r="V91" s="16"/>
    </row>
    <row r="92" spans="1:22" ht="15" customHeight="1">
      <c r="A92" s="16"/>
      <c r="B92" s="16"/>
      <c r="C92" s="16"/>
      <c r="D92" s="310" t="s">
        <v>151</v>
      </c>
      <c r="E92" s="1479" t="s">
        <v>377</v>
      </c>
      <c r="F92" s="1479"/>
      <c r="G92" s="1479"/>
      <c r="H92" s="1479"/>
      <c r="I92" s="1479"/>
      <c r="J92" s="1479"/>
      <c r="K92" s="1479"/>
      <c r="L92" s="1479"/>
      <c r="M92" s="1479"/>
      <c r="N92" s="1479"/>
      <c r="O92" s="1479"/>
      <c r="P92" s="313"/>
      <c r="Q92" s="16"/>
      <c r="R92" s="16"/>
      <c r="S92" s="16"/>
      <c r="T92" s="16"/>
      <c r="U92" s="16"/>
      <c r="V92" s="16"/>
    </row>
    <row r="93" spans="1:22" ht="15" customHeight="1">
      <c r="A93" s="16"/>
      <c r="B93" s="16"/>
      <c r="C93" s="16"/>
      <c r="D93" s="310"/>
      <c r="E93" s="1479" t="s">
        <v>378</v>
      </c>
      <c r="F93" s="1479"/>
      <c r="G93" s="1479"/>
      <c r="H93" s="1479"/>
      <c r="I93" s="1479"/>
      <c r="J93" s="1479"/>
      <c r="K93" s="1479"/>
      <c r="L93" s="1479"/>
      <c r="M93" s="1479"/>
      <c r="N93" s="1479"/>
      <c r="O93" s="1479"/>
      <c r="P93" s="1479"/>
      <c r="Q93" s="16"/>
      <c r="R93" s="16"/>
      <c r="S93" s="16"/>
      <c r="T93" s="16"/>
      <c r="U93" s="16"/>
      <c r="V93" s="16"/>
    </row>
    <row r="94" spans="1:22" ht="15" customHeight="1">
      <c r="A94" s="16"/>
      <c r="B94" s="16"/>
      <c r="C94" s="16"/>
      <c r="D94" s="313"/>
      <c r="E94" s="1489" t="s">
        <v>152</v>
      </c>
      <c r="F94" s="1489"/>
      <c r="G94" s="1489"/>
      <c r="H94" s="1489"/>
      <c r="I94" s="1489"/>
      <c r="J94" s="1489"/>
      <c r="K94" s="1489"/>
      <c r="L94" s="1489"/>
      <c r="M94" s="1489"/>
      <c r="N94" s="1489"/>
      <c r="O94" s="1489"/>
      <c r="P94" s="313"/>
      <c r="Q94" s="16"/>
      <c r="R94" s="16"/>
      <c r="S94" s="16"/>
      <c r="T94" s="16"/>
      <c r="U94" s="16"/>
      <c r="V94" s="16"/>
    </row>
    <row r="95" spans="1:22" ht="15" customHeight="1">
      <c r="A95" s="16"/>
      <c r="B95" s="16"/>
      <c r="C95" s="16"/>
      <c r="D95" s="313"/>
      <c r="E95" s="1489" t="s">
        <v>153</v>
      </c>
      <c r="F95" s="1489"/>
      <c r="G95" s="1489"/>
      <c r="H95" s="1489"/>
      <c r="I95" s="1489"/>
      <c r="J95" s="1489"/>
      <c r="K95" s="1489"/>
      <c r="L95" s="1489"/>
      <c r="M95" s="1489"/>
      <c r="N95" s="1489"/>
      <c r="O95" s="1489"/>
      <c r="P95" s="313"/>
      <c r="Q95" s="16"/>
      <c r="R95" s="16"/>
      <c r="S95" s="16"/>
      <c r="T95" s="16"/>
      <c r="U95" s="16"/>
      <c r="V95" s="16"/>
    </row>
    <row r="96" spans="1:22" ht="10.5" customHeight="1">
      <c r="A96" s="16"/>
      <c r="B96" s="16"/>
      <c r="C96" s="16"/>
      <c r="D96" s="313"/>
      <c r="E96" s="366"/>
      <c r="F96" s="366"/>
      <c r="G96" s="366"/>
      <c r="H96" s="366"/>
      <c r="I96" s="366"/>
      <c r="J96" s="366"/>
      <c r="K96" s="366"/>
      <c r="L96" s="366"/>
      <c r="M96" s="366"/>
      <c r="N96" s="366"/>
      <c r="O96" s="373"/>
      <c r="P96" s="313"/>
      <c r="Q96" s="16"/>
      <c r="R96" s="16"/>
      <c r="S96" s="16"/>
      <c r="T96" s="16"/>
      <c r="U96" s="16"/>
      <c r="V96" s="16"/>
    </row>
    <row r="97" spans="1:22" ht="13.5">
      <c r="A97" s="16"/>
      <c r="B97" s="16"/>
      <c r="C97" s="16"/>
      <c r="D97" s="16"/>
      <c r="E97" s="16"/>
      <c r="F97" s="16"/>
      <c r="G97" s="16"/>
      <c r="H97" s="16"/>
      <c r="I97" s="16"/>
      <c r="J97" s="16"/>
      <c r="K97" s="16"/>
      <c r="L97" s="16"/>
      <c r="M97" s="16"/>
      <c r="N97" s="16"/>
      <c r="O97" s="16"/>
      <c r="P97" s="16"/>
      <c r="Q97" s="16"/>
      <c r="R97" s="16"/>
      <c r="S97" s="16"/>
      <c r="T97" s="16"/>
      <c r="U97" s="16"/>
      <c r="V97" s="16"/>
    </row>
  </sheetData>
  <sheetProtection selectLockedCells="1"/>
  <mergeCells count="229">
    <mergeCell ref="M63:N64"/>
    <mergeCell ref="O63:O64"/>
    <mergeCell ref="J87:L87"/>
    <mergeCell ref="M87:N87"/>
    <mergeCell ref="L52:M52"/>
    <mergeCell ref="L54:M54"/>
    <mergeCell ref="N54:O56"/>
    <mergeCell ref="D55:M55"/>
    <mergeCell ref="E92:O92"/>
    <mergeCell ref="E93:P93"/>
    <mergeCell ref="F86:G86"/>
    <mergeCell ref="J86:L86"/>
    <mergeCell ref="M86:N86"/>
    <mergeCell ref="F87:G87"/>
    <mergeCell ref="E95:O95"/>
    <mergeCell ref="F88:G88"/>
    <mergeCell ref="J88:L88"/>
    <mergeCell ref="M88:N88"/>
    <mergeCell ref="F89:G89"/>
    <mergeCell ref="J89:L89"/>
    <mergeCell ref="M89:N89"/>
    <mergeCell ref="I90:J90"/>
    <mergeCell ref="K90:N90"/>
    <mergeCell ref="F85:G85"/>
    <mergeCell ref="J85:L85"/>
    <mergeCell ref="M85:N85"/>
    <mergeCell ref="E94:O94"/>
    <mergeCell ref="F81:G81"/>
    <mergeCell ref="J81:L81"/>
    <mergeCell ref="M81:N81"/>
    <mergeCell ref="F82:G82"/>
    <mergeCell ref="J82:L82"/>
    <mergeCell ref="M82:N82"/>
    <mergeCell ref="F80:G80"/>
    <mergeCell ref="J80:L80"/>
    <mergeCell ref="M80:N80"/>
    <mergeCell ref="F84:G84"/>
    <mergeCell ref="J84:L84"/>
    <mergeCell ref="M84:N84"/>
    <mergeCell ref="F83:G83"/>
    <mergeCell ref="J83:L83"/>
    <mergeCell ref="M83:N83"/>
    <mergeCell ref="F78:G78"/>
    <mergeCell ref="J78:L78"/>
    <mergeCell ref="M78:N78"/>
    <mergeCell ref="F79:G79"/>
    <mergeCell ref="J79:L79"/>
    <mergeCell ref="M79:N79"/>
    <mergeCell ref="F76:G76"/>
    <mergeCell ref="J76:L76"/>
    <mergeCell ref="M76:N76"/>
    <mergeCell ref="F77:G77"/>
    <mergeCell ref="J77:L77"/>
    <mergeCell ref="M77:N77"/>
    <mergeCell ref="F74:G74"/>
    <mergeCell ref="J74:L74"/>
    <mergeCell ref="M74:N74"/>
    <mergeCell ref="F75:G75"/>
    <mergeCell ref="J75:L75"/>
    <mergeCell ref="M75:N75"/>
    <mergeCell ref="F72:G72"/>
    <mergeCell ref="J72:L72"/>
    <mergeCell ref="M72:N72"/>
    <mergeCell ref="F73:G73"/>
    <mergeCell ref="J73:L73"/>
    <mergeCell ref="M73:N73"/>
    <mergeCell ref="F70:G70"/>
    <mergeCell ref="J70:L70"/>
    <mergeCell ref="M70:N70"/>
    <mergeCell ref="F71:G71"/>
    <mergeCell ref="J71:L71"/>
    <mergeCell ref="M71:N71"/>
    <mergeCell ref="F68:G68"/>
    <mergeCell ref="J68:L68"/>
    <mergeCell ref="M68:N68"/>
    <mergeCell ref="F69:G69"/>
    <mergeCell ref="J69:L69"/>
    <mergeCell ref="M69:N69"/>
    <mergeCell ref="F66:G66"/>
    <mergeCell ref="J66:L66"/>
    <mergeCell ref="M66:N66"/>
    <mergeCell ref="F67:G67"/>
    <mergeCell ref="J67:L67"/>
    <mergeCell ref="M67:N67"/>
    <mergeCell ref="F65:G65"/>
    <mergeCell ref="J65:L65"/>
    <mergeCell ref="M65:N65"/>
    <mergeCell ref="J59:O59"/>
    <mergeCell ref="J60:O60"/>
    <mergeCell ref="G61:I62"/>
    <mergeCell ref="J61:N61"/>
    <mergeCell ref="I63:I64"/>
    <mergeCell ref="F57:F62"/>
    <mergeCell ref="G57:I57"/>
    <mergeCell ref="D63:D64"/>
    <mergeCell ref="E63:E64"/>
    <mergeCell ref="F63:G64"/>
    <mergeCell ref="H63:H64"/>
    <mergeCell ref="J57:O57"/>
    <mergeCell ref="G58:I58"/>
    <mergeCell ref="M58:O58"/>
    <mergeCell ref="G59:I60"/>
    <mergeCell ref="K62:M62"/>
    <mergeCell ref="J63:L64"/>
    <mergeCell ref="Q51:Q52"/>
    <mergeCell ref="R51:U52"/>
    <mergeCell ref="R24:U24"/>
    <mergeCell ref="R25:U25"/>
    <mergeCell ref="R26:U26"/>
    <mergeCell ref="R27:U27"/>
    <mergeCell ref="Q44:U44"/>
    <mergeCell ref="R31:U31"/>
    <mergeCell ref="D51:D52"/>
    <mergeCell ref="Q6:U6"/>
    <mergeCell ref="Q8:U8"/>
    <mergeCell ref="E47:P47"/>
    <mergeCell ref="E48:O48"/>
    <mergeCell ref="E49:O49"/>
    <mergeCell ref="F43:G43"/>
    <mergeCell ref="R13:U14"/>
    <mergeCell ref="Q15:U15"/>
    <mergeCell ref="Q19:U19"/>
    <mergeCell ref="M43:N43"/>
    <mergeCell ref="I44:J44"/>
    <mergeCell ref="K44:N44"/>
    <mergeCell ref="R2:U2"/>
    <mergeCell ref="D2:E2"/>
    <mergeCell ref="G1:O3"/>
    <mergeCell ref="Q21:U21"/>
    <mergeCell ref="Q23:U23"/>
    <mergeCell ref="M42:N42"/>
    <mergeCell ref="F40:G40"/>
    <mergeCell ref="J40:L40"/>
    <mergeCell ref="M40:N40"/>
    <mergeCell ref="E46:O46"/>
    <mergeCell ref="F41:G41"/>
    <mergeCell ref="J41:L41"/>
    <mergeCell ref="M41:N41"/>
    <mergeCell ref="F42:G42"/>
    <mergeCell ref="J42:L42"/>
    <mergeCell ref="J43:L43"/>
    <mergeCell ref="F38:G38"/>
    <mergeCell ref="J38:L38"/>
    <mergeCell ref="M38:N38"/>
    <mergeCell ref="F39:G39"/>
    <mergeCell ref="J39:L39"/>
    <mergeCell ref="M39:N39"/>
    <mergeCell ref="F36:G36"/>
    <mergeCell ref="J36:L36"/>
    <mergeCell ref="M36:N36"/>
    <mergeCell ref="F37:G37"/>
    <mergeCell ref="J37:L37"/>
    <mergeCell ref="M37:N37"/>
    <mergeCell ref="F34:G34"/>
    <mergeCell ref="J34:L34"/>
    <mergeCell ref="M34:N34"/>
    <mergeCell ref="F35:G35"/>
    <mergeCell ref="J35:L35"/>
    <mergeCell ref="M35:N35"/>
    <mergeCell ref="F32:G32"/>
    <mergeCell ref="J32:L32"/>
    <mergeCell ref="M32:N32"/>
    <mergeCell ref="F33:G33"/>
    <mergeCell ref="J33:L33"/>
    <mergeCell ref="M33:N33"/>
    <mergeCell ref="F30:G30"/>
    <mergeCell ref="J30:L30"/>
    <mergeCell ref="M30:N30"/>
    <mergeCell ref="F31:G31"/>
    <mergeCell ref="J31:L31"/>
    <mergeCell ref="M31:N31"/>
    <mergeCell ref="F28:G28"/>
    <mergeCell ref="J28:L28"/>
    <mergeCell ref="M28:N28"/>
    <mergeCell ref="F29:G29"/>
    <mergeCell ref="J29:L29"/>
    <mergeCell ref="M29:N29"/>
    <mergeCell ref="F26:G26"/>
    <mergeCell ref="J26:L26"/>
    <mergeCell ref="M26:N26"/>
    <mergeCell ref="F27:G27"/>
    <mergeCell ref="J27:L27"/>
    <mergeCell ref="M27:N27"/>
    <mergeCell ref="F24:G24"/>
    <mergeCell ref="J24:L24"/>
    <mergeCell ref="M24:N24"/>
    <mergeCell ref="F25:G25"/>
    <mergeCell ref="J25:L25"/>
    <mergeCell ref="M25:N25"/>
    <mergeCell ref="F22:G22"/>
    <mergeCell ref="J22:L22"/>
    <mergeCell ref="M22:N22"/>
    <mergeCell ref="F23:G23"/>
    <mergeCell ref="J23:L23"/>
    <mergeCell ref="M23:N23"/>
    <mergeCell ref="F20:G20"/>
    <mergeCell ref="J20:L20"/>
    <mergeCell ref="M20:N20"/>
    <mergeCell ref="F21:G21"/>
    <mergeCell ref="J21:L21"/>
    <mergeCell ref="M21:N21"/>
    <mergeCell ref="M19:N19"/>
    <mergeCell ref="G13:I14"/>
    <mergeCell ref="J13:O13"/>
    <mergeCell ref="J14:O14"/>
    <mergeCell ref="K16:M16"/>
    <mergeCell ref="G15:I16"/>
    <mergeCell ref="F19:G19"/>
    <mergeCell ref="J19:L19"/>
    <mergeCell ref="J11:O11"/>
    <mergeCell ref="F11:F16"/>
    <mergeCell ref="J15:N15"/>
    <mergeCell ref="M17:N18"/>
    <mergeCell ref="G12:I12"/>
    <mergeCell ref="M12:O12"/>
    <mergeCell ref="G11:I11"/>
    <mergeCell ref="O17:O18"/>
    <mergeCell ref="I17:I18"/>
    <mergeCell ref="J17:L18"/>
    <mergeCell ref="D17:D18"/>
    <mergeCell ref="E17:E18"/>
    <mergeCell ref="F17:G18"/>
    <mergeCell ref="H17:H18"/>
    <mergeCell ref="R4:U4"/>
    <mergeCell ref="D5:D6"/>
    <mergeCell ref="L6:M6"/>
    <mergeCell ref="L8:M8"/>
    <mergeCell ref="N8:O10"/>
    <mergeCell ref="D9:M9"/>
  </mergeCells>
  <conditionalFormatting sqref="J11:O11 J12 L12 J13:O14 J15:N15 K16:M16">
    <cfRule type="cellIs" priority="4" dxfId="67" operator="equal" stopIfTrue="1">
      <formula>0</formula>
    </cfRule>
  </conditionalFormatting>
  <conditionalFormatting sqref="K44:N44">
    <cfRule type="cellIs" priority="3" dxfId="66" operator="equal" stopIfTrue="1">
      <formula>0</formula>
    </cfRule>
  </conditionalFormatting>
  <conditionalFormatting sqref="J57:O57 J58 J59:O60 J61:N61 K62:M62 L58">
    <cfRule type="cellIs" priority="2" dxfId="67" operator="equal" stopIfTrue="1">
      <formula>0</formula>
    </cfRule>
  </conditionalFormatting>
  <conditionalFormatting sqref="K90:N90">
    <cfRule type="cellIs" priority="1" dxfId="66" operator="equal" stopIfTrue="1">
      <formula>0</formula>
    </cfRule>
  </conditionalFormatting>
  <dataValidations count="4">
    <dataValidation allowBlank="1" showInputMessage="1" showErrorMessage="1" imeMode="off" sqref="D19:D43 I19:I43 D65:D89"/>
    <dataValidation allowBlank="1" showInputMessage="1" showErrorMessage="1" imeMode="fullAlpha" sqref="K44:N44 K16:M16 K90:N90 K62:M62"/>
    <dataValidation allowBlank="1" showInputMessage="1" showErrorMessage="1" imeMode="hiragana" sqref="K8:L13 G54:I59 N11:O12 F8:F17 O44 D44 D8:D18 N15:N16 M13:O13 M17 K15:M15 M10:M12 G15:I15 G8:I13 H44:I44 K54:L60 H17:I18 N57:O58 F54:F63 D90 D54:D64 N61:N62 M59:O60 M63 K61:M61 M56:M58 G61:I61 O15:O18 M19:N43 K17:L43 E8:E44 J8:J44 F19:G44 H63:I90 E54:E90 F65:G90 J54:J90 M65:N89 O61:O90 K63:L89"/>
    <dataValidation type="list" allowBlank="1" showInputMessage="1" showErrorMessage="1" imeMode="hiragana" sqref="O19:O43 H19:H43">
      <formula1>$C$13:$C$15</formula1>
    </dataValidation>
  </dataValidations>
  <printOptions/>
  <pageMargins left="0.9" right="0.2" top="0.57" bottom="0.33" header="0.3" footer="0.21"/>
  <pageSetup horizontalDpi="300" verticalDpi="300" orientation="portrait" paperSize="9" scale="97" r:id="rId2"/>
  <rowBreaks count="1" manualBreakCount="1">
    <brk id="50" min="3" max="15" man="1"/>
  </rowBreaks>
  <drawing r:id="rId1"/>
</worksheet>
</file>

<file path=xl/worksheets/sheet12.xml><?xml version="1.0" encoding="utf-8"?>
<worksheet xmlns="http://schemas.openxmlformats.org/spreadsheetml/2006/main" xmlns:r="http://schemas.openxmlformats.org/officeDocument/2006/relationships">
  <dimension ref="A1:V97"/>
  <sheetViews>
    <sheetView tabSelected="1" view="pageBreakPreview" zoomScaleSheetLayoutView="100" zoomScalePageLayoutView="0" workbookViewId="0" topLeftCell="A1">
      <pane ySplit="3" topLeftCell="A68" activePane="bottomLeft" state="frozen"/>
      <selection pane="topLeft" activeCell="A1" sqref="A1"/>
      <selection pane="bottomLeft" activeCell="R74" sqref="R74"/>
    </sheetView>
  </sheetViews>
  <sheetFormatPr defaultColWidth="9.140625" defaultRowHeight="15"/>
  <cols>
    <col min="1" max="1" width="3.421875" style="154" customWidth="1"/>
    <col min="2" max="3" width="3.421875" style="154" hidden="1" customWidth="1"/>
    <col min="4" max="4" width="5.57421875" style="154" customWidth="1"/>
    <col min="5" max="5" width="27.421875" style="154" customWidth="1"/>
    <col min="6" max="6" width="3.00390625" style="154" customWidth="1"/>
    <col min="7" max="7" width="2.57421875" style="154" customWidth="1"/>
    <col min="8" max="8" width="4.57421875" style="154" customWidth="1"/>
    <col min="9" max="9" width="5.57421875" style="154" customWidth="1"/>
    <col min="10" max="10" width="7.8515625" style="154" customWidth="1"/>
    <col min="11" max="11" width="8.28125" style="154" customWidth="1"/>
    <col min="12" max="12" width="10.00390625" style="154" customWidth="1"/>
    <col min="13" max="13" width="3.00390625" style="154" customWidth="1"/>
    <col min="14" max="14" width="2.57421875" style="154" customWidth="1"/>
    <col min="15" max="15" width="4.57421875" style="154" customWidth="1"/>
    <col min="16" max="16" width="2.140625" style="154" customWidth="1"/>
    <col min="17" max="17" width="2.57421875" style="154" customWidth="1"/>
    <col min="18" max="20" width="9.00390625" style="154" customWidth="1"/>
    <col min="21" max="21" width="13.8515625" style="154" customWidth="1"/>
    <col min="22" max="22" width="3.421875" style="154" bestFit="1" customWidth="1"/>
    <col min="23" max="16384" width="9.00390625" style="154" customWidth="1"/>
  </cols>
  <sheetData>
    <row r="1" spans="1:22" s="1" customFormat="1" ht="7.5" customHeight="1">
      <c r="A1" s="20"/>
      <c r="B1" s="20"/>
      <c r="C1" s="20"/>
      <c r="D1" s="20"/>
      <c r="E1" s="20"/>
      <c r="F1" s="20"/>
      <c r="G1" s="604" t="s">
        <v>78</v>
      </c>
      <c r="H1" s="604"/>
      <c r="I1" s="604"/>
      <c r="J1" s="604"/>
      <c r="K1" s="604"/>
      <c r="L1" s="604"/>
      <c r="M1" s="604"/>
      <c r="N1" s="604"/>
      <c r="O1" s="604"/>
      <c r="P1" s="108"/>
      <c r="Q1" s="16"/>
      <c r="R1" s="16"/>
      <c r="S1" s="16"/>
      <c r="T1" s="16"/>
      <c r="U1" s="16"/>
      <c r="V1" s="16"/>
    </row>
    <row r="2" spans="1:22" s="1" customFormat="1" ht="28.5" customHeight="1">
      <c r="A2" s="20"/>
      <c r="B2" s="20"/>
      <c r="C2" s="20"/>
      <c r="D2" s="1503" t="s">
        <v>663</v>
      </c>
      <c r="E2" s="1503"/>
      <c r="F2" s="20"/>
      <c r="G2" s="604"/>
      <c r="H2" s="604"/>
      <c r="I2" s="604"/>
      <c r="J2" s="604"/>
      <c r="K2" s="604"/>
      <c r="L2" s="604"/>
      <c r="M2" s="604"/>
      <c r="N2" s="604"/>
      <c r="O2" s="604"/>
      <c r="P2" s="108"/>
      <c r="Q2" s="16"/>
      <c r="R2" s="1515" t="s">
        <v>675</v>
      </c>
      <c r="S2" s="1515"/>
      <c r="T2" s="1515"/>
      <c r="U2" s="1515"/>
      <c r="V2" s="16"/>
    </row>
    <row r="3" spans="1:22" s="1" customFormat="1" ht="7.5" customHeight="1">
      <c r="A3" s="20"/>
      <c r="B3" s="20"/>
      <c r="C3" s="20"/>
      <c r="D3" s="20"/>
      <c r="E3" s="20"/>
      <c r="F3" s="20"/>
      <c r="G3" s="604"/>
      <c r="H3" s="604"/>
      <c r="I3" s="604"/>
      <c r="J3" s="604"/>
      <c r="K3" s="604"/>
      <c r="L3" s="604"/>
      <c r="M3" s="604"/>
      <c r="N3" s="604"/>
      <c r="O3" s="604"/>
      <c r="P3" s="108"/>
      <c r="Q3" s="16"/>
      <c r="R3" s="16"/>
      <c r="S3" s="16"/>
      <c r="T3" s="16"/>
      <c r="U3" s="16"/>
      <c r="V3" s="16"/>
    </row>
    <row r="4" spans="1:22" ht="13.5">
      <c r="A4" s="16"/>
      <c r="B4" s="16"/>
      <c r="C4" s="16"/>
      <c r="D4" s="16"/>
      <c r="E4" s="16"/>
      <c r="F4" s="16"/>
      <c r="G4" s="16"/>
      <c r="H4" s="16"/>
      <c r="I4" s="16"/>
      <c r="J4" s="16"/>
      <c r="K4" s="16"/>
      <c r="L4" s="16"/>
      <c r="M4" s="16"/>
      <c r="N4" s="16"/>
      <c r="O4" s="16"/>
      <c r="P4" s="16"/>
      <c r="Q4" s="16"/>
      <c r="R4" s="1400" t="s">
        <v>370</v>
      </c>
      <c r="S4" s="1400"/>
      <c r="T4" s="1400"/>
      <c r="U4" s="1400"/>
      <c r="V4" s="16"/>
    </row>
    <row r="5" spans="1:22" ht="14.25" thickBot="1">
      <c r="A5" s="16"/>
      <c r="B5" s="16"/>
      <c r="C5" s="16"/>
      <c r="D5" s="1431" t="s">
        <v>447</v>
      </c>
      <c r="E5" s="313"/>
      <c r="F5" s="313"/>
      <c r="G5" s="313"/>
      <c r="H5" s="313"/>
      <c r="I5" s="313"/>
      <c r="J5" s="313"/>
      <c r="K5" s="313"/>
      <c r="L5" s="313"/>
      <c r="M5" s="313"/>
      <c r="N5" s="313"/>
      <c r="O5" s="313"/>
      <c r="P5" s="313"/>
      <c r="Q5" s="16"/>
      <c r="R5" s="1516"/>
      <c r="S5" s="1516"/>
      <c r="T5" s="1516"/>
      <c r="U5" s="1516"/>
      <c r="V5" s="16"/>
    </row>
    <row r="6" spans="1:22" ht="13.5" customHeight="1">
      <c r="A6" s="16"/>
      <c r="B6" s="16"/>
      <c r="C6" s="16"/>
      <c r="D6" s="1431"/>
      <c r="E6" s="313"/>
      <c r="F6" s="313"/>
      <c r="G6" s="313"/>
      <c r="H6" s="313"/>
      <c r="I6" s="313"/>
      <c r="J6" s="313"/>
      <c r="K6" s="313"/>
      <c r="L6" s="1432"/>
      <c r="M6" s="1432"/>
      <c r="N6" s="313"/>
      <c r="O6" s="313"/>
      <c r="P6" s="313"/>
      <c r="Q6" s="704" t="s">
        <v>694</v>
      </c>
      <c r="R6" s="704"/>
      <c r="S6" s="704"/>
      <c r="T6" s="704"/>
      <c r="U6" s="704"/>
      <c r="V6" s="16"/>
    </row>
    <row r="7" spans="1:22" ht="13.5" customHeight="1">
      <c r="A7" s="16"/>
      <c r="B7" s="16"/>
      <c r="C7" s="16"/>
      <c r="D7" s="313"/>
      <c r="E7" s="313"/>
      <c r="F7" s="313"/>
      <c r="G7" s="313"/>
      <c r="H7" s="313"/>
      <c r="I7" s="313"/>
      <c r="J7" s="313"/>
      <c r="K7" s="313"/>
      <c r="L7" s="313"/>
      <c r="M7" s="313"/>
      <c r="N7" s="313"/>
      <c r="O7" s="313"/>
      <c r="P7" s="313"/>
      <c r="Q7" s="16"/>
      <c r="R7" s="16"/>
      <c r="S7" s="16"/>
      <c r="T7" s="16"/>
      <c r="U7" s="16"/>
      <c r="V7" s="16"/>
    </row>
    <row r="8" spans="1:22" ht="16.5" customHeight="1">
      <c r="A8" s="16"/>
      <c r="B8" s="16"/>
      <c r="C8" s="16"/>
      <c r="D8" s="313"/>
      <c r="E8" s="313"/>
      <c r="F8" s="313"/>
      <c r="G8" s="313"/>
      <c r="H8" s="313"/>
      <c r="I8" s="313"/>
      <c r="J8" s="313"/>
      <c r="K8" s="314" t="s">
        <v>372</v>
      </c>
      <c r="L8" s="1433"/>
      <c r="M8" s="1434"/>
      <c r="N8" s="1435"/>
      <c r="O8" s="1435"/>
      <c r="P8" s="315"/>
      <c r="Q8" s="704" t="s">
        <v>445</v>
      </c>
      <c r="R8" s="704"/>
      <c r="S8" s="704"/>
      <c r="T8" s="704"/>
      <c r="U8" s="704"/>
      <c r="V8" s="16"/>
    </row>
    <row r="9" spans="1:22" ht="17.25">
      <c r="A9" s="16"/>
      <c r="B9" s="16"/>
      <c r="C9" s="16"/>
      <c r="D9" s="1437" t="s">
        <v>139</v>
      </c>
      <c r="E9" s="1437"/>
      <c r="F9" s="1437"/>
      <c r="G9" s="1437"/>
      <c r="H9" s="1437"/>
      <c r="I9" s="1437"/>
      <c r="J9" s="1437"/>
      <c r="K9" s="1437"/>
      <c r="L9" s="1437"/>
      <c r="M9" s="1437"/>
      <c r="N9" s="1435"/>
      <c r="O9" s="1435"/>
      <c r="P9" s="315"/>
      <c r="Q9" s="16"/>
      <c r="R9" s="16"/>
      <c r="S9" s="16"/>
      <c r="T9" s="16"/>
      <c r="U9" s="16"/>
      <c r="V9" s="16"/>
    </row>
    <row r="10" spans="1:22" ht="20.25" customHeight="1" thickBot="1">
      <c r="A10" s="16"/>
      <c r="B10" s="16"/>
      <c r="C10" s="16"/>
      <c r="D10" s="313"/>
      <c r="E10" s="313"/>
      <c r="F10" s="313"/>
      <c r="G10" s="313"/>
      <c r="H10" s="313"/>
      <c r="I10" s="313"/>
      <c r="J10" s="313"/>
      <c r="K10" s="313"/>
      <c r="L10" s="313"/>
      <c r="M10" s="313"/>
      <c r="N10" s="1436"/>
      <c r="O10" s="1436"/>
      <c r="P10" s="315"/>
      <c r="Q10" s="16"/>
      <c r="R10" s="16"/>
      <c r="S10" s="16"/>
      <c r="T10" s="16"/>
      <c r="U10" s="16"/>
      <c r="V10" s="16"/>
    </row>
    <row r="11" spans="1:22" ht="20.25" customHeight="1">
      <c r="A11" s="16"/>
      <c r="B11" s="16"/>
      <c r="C11" s="16"/>
      <c r="D11" s="93"/>
      <c r="E11" s="93"/>
      <c r="F11" s="1441" t="s">
        <v>140</v>
      </c>
      <c r="G11" s="1449" t="s">
        <v>141</v>
      </c>
      <c r="H11" s="1449"/>
      <c r="I11" s="1449"/>
      <c r="J11" s="1438">
        <f>IF('入力専用シート'!J16="","",CONCATENATE('入力専用シート'!Y16,'入力専用シート'!AC16))</f>
      </c>
      <c r="K11" s="1439"/>
      <c r="L11" s="1439"/>
      <c r="M11" s="1439"/>
      <c r="N11" s="1439"/>
      <c r="O11" s="1440"/>
      <c r="P11" s="313"/>
      <c r="Q11" s="16"/>
      <c r="R11" s="16"/>
      <c r="S11" s="16"/>
      <c r="T11" s="16"/>
      <c r="U11" s="16"/>
      <c r="V11" s="16"/>
    </row>
    <row r="12" spans="1:22" ht="20.25" customHeight="1">
      <c r="A12" s="16"/>
      <c r="B12" s="16"/>
      <c r="C12" s="16"/>
      <c r="D12" s="93"/>
      <c r="E12" s="93"/>
      <c r="F12" s="1442"/>
      <c r="G12" s="1446" t="s">
        <v>142</v>
      </c>
      <c r="H12" s="1446"/>
      <c r="I12" s="1446"/>
      <c r="J12" s="183">
        <f>'入力専用シート'!Y28</f>
      </c>
      <c r="K12" s="155" t="s">
        <v>143</v>
      </c>
      <c r="L12" s="184">
        <f>'入力専用シート'!AA28</f>
      </c>
      <c r="M12" s="1447" t="s">
        <v>9</v>
      </c>
      <c r="N12" s="1447"/>
      <c r="O12" s="1448"/>
      <c r="P12" s="313"/>
      <c r="Q12" s="16"/>
      <c r="R12" s="16"/>
      <c r="S12" s="16"/>
      <c r="T12" s="16"/>
      <c r="U12" s="16"/>
      <c r="V12" s="16"/>
    </row>
    <row r="13" spans="1:22" ht="13.5" customHeight="1">
      <c r="A13" s="16"/>
      <c r="B13" s="16"/>
      <c r="C13" s="161" t="s">
        <v>383</v>
      </c>
      <c r="D13" s="93"/>
      <c r="E13" s="93"/>
      <c r="F13" s="1442"/>
      <c r="G13" s="1453" t="s">
        <v>121</v>
      </c>
      <c r="H13" s="1454"/>
      <c r="I13" s="1455"/>
      <c r="J13" s="1459">
        <f>'入力専用シート'!Y13</f>
        <v>0</v>
      </c>
      <c r="K13" s="1460"/>
      <c r="L13" s="1460"/>
      <c r="M13" s="1460"/>
      <c r="N13" s="1460"/>
      <c r="O13" s="1461"/>
      <c r="P13" s="313"/>
      <c r="Q13" s="17"/>
      <c r="R13" s="704" t="s">
        <v>381</v>
      </c>
      <c r="S13" s="704"/>
      <c r="T13" s="704"/>
      <c r="U13" s="704"/>
      <c r="V13" s="16"/>
    </row>
    <row r="14" spans="1:22" ht="13.5" customHeight="1">
      <c r="A14" s="16"/>
      <c r="B14" s="16"/>
      <c r="C14" s="161" t="s">
        <v>384</v>
      </c>
      <c r="D14" s="93"/>
      <c r="E14" s="93"/>
      <c r="F14" s="1442"/>
      <c r="G14" s="1456"/>
      <c r="H14" s="1457"/>
      <c r="I14" s="1458"/>
      <c r="J14" s="1462">
        <f>'入力専用シート'!Y14</f>
        <v>0</v>
      </c>
      <c r="K14" s="1463"/>
      <c r="L14" s="1463"/>
      <c r="M14" s="1463"/>
      <c r="N14" s="1463"/>
      <c r="O14" s="1464"/>
      <c r="P14" s="313"/>
      <c r="Q14" s="17"/>
      <c r="R14" s="704"/>
      <c r="S14" s="704"/>
      <c r="T14" s="704"/>
      <c r="U14" s="704"/>
      <c r="V14" s="16"/>
    </row>
    <row r="15" spans="1:22" ht="20.25" customHeight="1">
      <c r="A15" s="16"/>
      <c r="B15" s="16"/>
      <c r="C15" s="161"/>
      <c r="D15" s="93"/>
      <c r="E15" s="93"/>
      <c r="F15" s="1442"/>
      <c r="G15" s="1453" t="s">
        <v>144</v>
      </c>
      <c r="H15" s="1454"/>
      <c r="I15" s="1455"/>
      <c r="J15" s="1444">
        <f>'入力専用シート'!Y18</f>
        <v>0</v>
      </c>
      <c r="K15" s="1445"/>
      <c r="L15" s="1445"/>
      <c r="M15" s="1445"/>
      <c r="N15" s="1445"/>
      <c r="O15" s="156" t="s">
        <v>373</v>
      </c>
      <c r="P15" s="313"/>
      <c r="Q15" s="704" t="s">
        <v>696</v>
      </c>
      <c r="R15" s="704"/>
      <c r="S15" s="704"/>
      <c r="T15" s="704"/>
      <c r="U15" s="704"/>
      <c r="V15" s="16"/>
    </row>
    <row r="16" spans="1:22" ht="20.25" customHeight="1" thickBot="1">
      <c r="A16" s="16"/>
      <c r="B16" s="16"/>
      <c r="C16" s="161"/>
      <c r="D16" s="93"/>
      <c r="E16" s="93"/>
      <c r="F16" s="1443"/>
      <c r="G16" s="1467"/>
      <c r="H16" s="1468"/>
      <c r="I16" s="1469"/>
      <c r="J16" s="157" t="s">
        <v>145</v>
      </c>
      <c r="K16" s="1502">
        <f>'入力専用シート'!J20</f>
        <v>0</v>
      </c>
      <c r="L16" s="1466"/>
      <c r="M16" s="1466"/>
      <c r="N16" s="158" t="s">
        <v>374</v>
      </c>
      <c r="O16" s="159"/>
      <c r="P16" s="313"/>
      <c r="Q16" s="16"/>
      <c r="R16" s="16"/>
      <c r="S16" s="16"/>
      <c r="T16" s="16"/>
      <c r="U16" s="16"/>
      <c r="V16" s="16"/>
    </row>
    <row r="17" spans="1:22" ht="18" customHeight="1">
      <c r="A17" s="16"/>
      <c r="B17" s="16"/>
      <c r="C17" s="16"/>
      <c r="D17" s="1420" t="s">
        <v>146</v>
      </c>
      <c r="E17" s="1422" t="s">
        <v>375</v>
      </c>
      <c r="F17" s="1424" t="s">
        <v>376</v>
      </c>
      <c r="G17" s="1425"/>
      <c r="H17" s="1428" t="s">
        <v>148</v>
      </c>
      <c r="I17" s="1420" t="s">
        <v>146</v>
      </c>
      <c r="J17" s="1422" t="s">
        <v>375</v>
      </c>
      <c r="K17" s="1422"/>
      <c r="L17" s="1422"/>
      <c r="M17" s="1424" t="s">
        <v>376</v>
      </c>
      <c r="N17" s="1425"/>
      <c r="O17" s="1450" t="s">
        <v>148</v>
      </c>
      <c r="P17" s="313"/>
      <c r="Q17" s="16"/>
      <c r="R17" s="16"/>
      <c r="S17" s="16"/>
      <c r="T17" s="16"/>
      <c r="U17" s="16"/>
      <c r="V17" s="16"/>
    </row>
    <row r="18" spans="1:22" ht="18" customHeight="1" thickBot="1">
      <c r="A18" s="16"/>
      <c r="B18" s="16"/>
      <c r="C18" s="16"/>
      <c r="D18" s="1421"/>
      <c r="E18" s="1423"/>
      <c r="F18" s="1426"/>
      <c r="G18" s="1427"/>
      <c r="H18" s="1429"/>
      <c r="I18" s="1421"/>
      <c r="J18" s="1423"/>
      <c r="K18" s="1423"/>
      <c r="L18" s="1423"/>
      <c r="M18" s="1426"/>
      <c r="N18" s="1427"/>
      <c r="O18" s="1451"/>
      <c r="P18" s="313"/>
      <c r="Q18" s="16"/>
      <c r="R18" s="16"/>
      <c r="S18" s="16"/>
      <c r="T18" s="16"/>
      <c r="U18" s="16"/>
      <c r="V18" s="16"/>
    </row>
    <row r="19" spans="1:22" ht="20.25" customHeight="1">
      <c r="A19" s="16"/>
      <c r="B19" s="160"/>
      <c r="C19" s="160"/>
      <c r="D19" s="318"/>
      <c r="E19" s="319"/>
      <c r="F19" s="1470"/>
      <c r="G19" s="1470"/>
      <c r="H19" s="320"/>
      <c r="I19" s="332"/>
      <c r="J19" s="1471"/>
      <c r="K19" s="1472"/>
      <c r="L19" s="1473"/>
      <c r="M19" s="1452"/>
      <c r="N19" s="1452"/>
      <c r="O19" s="322"/>
      <c r="P19" s="313"/>
      <c r="Q19" s="704" t="s">
        <v>446</v>
      </c>
      <c r="R19" s="704"/>
      <c r="S19" s="704"/>
      <c r="T19" s="704"/>
      <c r="U19" s="704"/>
      <c r="V19" s="16"/>
    </row>
    <row r="20" spans="1:22" ht="20.25" customHeight="1">
      <c r="A20" s="16"/>
      <c r="B20" s="160"/>
      <c r="C20" s="160"/>
      <c r="D20" s="323"/>
      <c r="E20" s="324"/>
      <c r="F20" s="1474"/>
      <c r="G20" s="1474"/>
      <c r="H20" s="325"/>
      <c r="I20" s="321"/>
      <c r="J20" s="1475"/>
      <c r="K20" s="1476"/>
      <c r="L20" s="1477"/>
      <c r="M20" s="1474"/>
      <c r="N20" s="1474"/>
      <c r="O20" s="326"/>
      <c r="P20" s="313"/>
      <c r="Q20" s="16"/>
      <c r="R20" s="16"/>
      <c r="S20" s="16"/>
      <c r="T20" s="16"/>
      <c r="U20" s="16"/>
      <c r="V20" s="16"/>
    </row>
    <row r="21" spans="1:22" ht="20.25" customHeight="1">
      <c r="A21" s="16"/>
      <c r="B21" s="160"/>
      <c r="C21" s="160"/>
      <c r="D21" s="323"/>
      <c r="E21" s="324"/>
      <c r="F21" s="1474"/>
      <c r="G21" s="1474"/>
      <c r="H21" s="325"/>
      <c r="I21" s="321"/>
      <c r="J21" s="1475"/>
      <c r="K21" s="1476"/>
      <c r="L21" s="1477"/>
      <c r="M21" s="1474"/>
      <c r="N21" s="1474"/>
      <c r="O21" s="326"/>
      <c r="P21" s="313"/>
      <c r="Q21" s="16"/>
      <c r="R21" s="16"/>
      <c r="S21" s="16"/>
      <c r="T21" s="16"/>
      <c r="U21" s="16"/>
      <c r="V21" s="16"/>
    </row>
    <row r="22" spans="1:22" ht="20.25" customHeight="1">
      <c r="A22" s="16"/>
      <c r="B22" s="160"/>
      <c r="C22" s="160"/>
      <c r="D22" s="323"/>
      <c r="E22" s="324"/>
      <c r="F22" s="1474"/>
      <c r="G22" s="1474"/>
      <c r="H22" s="325"/>
      <c r="I22" s="321"/>
      <c r="J22" s="1475"/>
      <c r="K22" s="1476"/>
      <c r="L22" s="1477"/>
      <c r="M22" s="1474"/>
      <c r="N22" s="1474"/>
      <c r="O22" s="326"/>
      <c r="P22" s="313"/>
      <c r="Q22" s="16"/>
      <c r="R22" s="16"/>
      <c r="S22" s="16"/>
      <c r="T22" s="16"/>
      <c r="U22" s="16"/>
      <c r="V22" s="16"/>
    </row>
    <row r="23" spans="1:22" ht="20.25" customHeight="1">
      <c r="A23" s="16"/>
      <c r="B23" s="160"/>
      <c r="C23" s="160"/>
      <c r="D23" s="323"/>
      <c r="E23" s="324"/>
      <c r="F23" s="1474"/>
      <c r="G23" s="1474"/>
      <c r="H23" s="325"/>
      <c r="I23" s="321"/>
      <c r="J23" s="1475"/>
      <c r="K23" s="1476"/>
      <c r="L23" s="1477"/>
      <c r="M23" s="1474"/>
      <c r="N23" s="1474"/>
      <c r="O23" s="326"/>
      <c r="P23" s="313"/>
      <c r="Q23" s="704" t="s">
        <v>438</v>
      </c>
      <c r="R23" s="704"/>
      <c r="S23" s="704"/>
      <c r="T23" s="704"/>
      <c r="U23" s="704"/>
      <c r="V23" s="16"/>
    </row>
    <row r="24" spans="1:22" ht="20.25" customHeight="1">
      <c r="A24" s="16"/>
      <c r="B24" s="160"/>
      <c r="C24" s="160"/>
      <c r="D24" s="323"/>
      <c r="E24" s="324"/>
      <c r="F24" s="1474"/>
      <c r="G24" s="1474"/>
      <c r="H24" s="325"/>
      <c r="I24" s="321"/>
      <c r="J24" s="1475"/>
      <c r="K24" s="1476"/>
      <c r="L24" s="1477"/>
      <c r="M24" s="1474"/>
      <c r="N24" s="1474"/>
      <c r="O24" s="326"/>
      <c r="P24" s="313"/>
      <c r="Q24" s="17"/>
      <c r="R24" s="704" t="s">
        <v>439</v>
      </c>
      <c r="S24" s="704"/>
      <c r="T24" s="704"/>
      <c r="U24" s="704"/>
      <c r="V24" s="16"/>
    </row>
    <row r="25" spans="1:22" ht="20.25" customHeight="1">
      <c r="A25" s="16"/>
      <c r="B25" s="160"/>
      <c r="C25" s="160"/>
      <c r="D25" s="323"/>
      <c r="E25" s="324"/>
      <c r="F25" s="1474"/>
      <c r="G25" s="1474"/>
      <c r="H25" s="325"/>
      <c r="I25" s="321"/>
      <c r="J25" s="1475"/>
      <c r="K25" s="1476"/>
      <c r="L25" s="1477"/>
      <c r="M25" s="1474"/>
      <c r="N25" s="1474"/>
      <c r="O25" s="326"/>
      <c r="P25" s="313"/>
      <c r="Q25" s="17"/>
      <c r="R25" s="704" t="s">
        <v>440</v>
      </c>
      <c r="S25" s="704"/>
      <c r="T25" s="704"/>
      <c r="U25" s="704"/>
      <c r="V25" s="16"/>
    </row>
    <row r="26" spans="1:22" ht="20.25" customHeight="1">
      <c r="A26" s="16"/>
      <c r="B26" s="160"/>
      <c r="C26" s="160"/>
      <c r="D26" s="323"/>
      <c r="E26" s="324"/>
      <c r="F26" s="1474"/>
      <c r="G26" s="1474"/>
      <c r="H26" s="325"/>
      <c r="I26" s="321"/>
      <c r="J26" s="1475"/>
      <c r="K26" s="1476"/>
      <c r="L26" s="1477"/>
      <c r="M26" s="1474"/>
      <c r="N26" s="1474"/>
      <c r="O26" s="326"/>
      <c r="P26" s="313"/>
      <c r="Q26" s="17"/>
      <c r="R26" s="704" t="s">
        <v>441</v>
      </c>
      <c r="S26" s="704"/>
      <c r="T26" s="704"/>
      <c r="U26" s="704"/>
      <c r="V26" s="16"/>
    </row>
    <row r="27" spans="1:22" ht="20.25" customHeight="1">
      <c r="A27" s="16"/>
      <c r="B27" s="160"/>
      <c r="C27" s="160"/>
      <c r="D27" s="323"/>
      <c r="E27" s="324"/>
      <c r="F27" s="1474"/>
      <c r="G27" s="1474"/>
      <c r="H27" s="325"/>
      <c r="I27" s="321"/>
      <c r="J27" s="1475"/>
      <c r="K27" s="1476"/>
      <c r="L27" s="1477"/>
      <c r="M27" s="1474"/>
      <c r="N27" s="1474"/>
      <c r="O27" s="326"/>
      <c r="P27" s="313"/>
      <c r="Q27" s="17"/>
      <c r="R27" s="704" t="s">
        <v>442</v>
      </c>
      <c r="S27" s="704"/>
      <c r="T27" s="704"/>
      <c r="U27" s="704"/>
      <c r="V27" s="16"/>
    </row>
    <row r="28" spans="1:22" ht="20.25" customHeight="1">
      <c r="A28" s="16"/>
      <c r="B28" s="160"/>
      <c r="C28" s="160"/>
      <c r="D28" s="323"/>
      <c r="E28" s="324"/>
      <c r="F28" s="1474"/>
      <c r="G28" s="1474"/>
      <c r="H28" s="325"/>
      <c r="I28" s="321"/>
      <c r="J28" s="1475"/>
      <c r="K28" s="1476"/>
      <c r="L28" s="1477"/>
      <c r="M28" s="1474"/>
      <c r="N28" s="1474"/>
      <c r="O28" s="326"/>
      <c r="P28" s="313"/>
      <c r="Q28" s="16"/>
      <c r="R28" s="16"/>
      <c r="S28" s="16"/>
      <c r="T28" s="16"/>
      <c r="U28" s="16"/>
      <c r="V28" s="16"/>
    </row>
    <row r="29" spans="1:22" ht="20.25" customHeight="1">
      <c r="A29" s="16"/>
      <c r="B29" s="160"/>
      <c r="C29" s="160"/>
      <c r="D29" s="323"/>
      <c r="E29" s="324"/>
      <c r="F29" s="1474"/>
      <c r="G29" s="1474"/>
      <c r="H29" s="325"/>
      <c r="I29" s="321"/>
      <c r="J29" s="1475"/>
      <c r="K29" s="1476"/>
      <c r="L29" s="1477"/>
      <c r="M29" s="1474"/>
      <c r="N29" s="1474"/>
      <c r="O29" s="326"/>
      <c r="P29" s="313"/>
      <c r="Q29" s="312"/>
      <c r="R29" s="16"/>
      <c r="S29" s="16"/>
      <c r="T29" s="16"/>
      <c r="U29" s="16"/>
      <c r="V29" s="16"/>
    </row>
    <row r="30" spans="1:22" ht="20.25" customHeight="1">
      <c r="A30" s="16"/>
      <c r="B30" s="160"/>
      <c r="C30" s="160"/>
      <c r="D30" s="323"/>
      <c r="E30" s="324"/>
      <c r="F30" s="1474"/>
      <c r="G30" s="1474"/>
      <c r="H30" s="325"/>
      <c r="I30" s="321"/>
      <c r="J30" s="1475"/>
      <c r="K30" s="1476"/>
      <c r="L30" s="1477"/>
      <c r="M30" s="1474"/>
      <c r="N30" s="1474"/>
      <c r="O30" s="326"/>
      <c r="P30" s="313"/>
      <c r="Q30" s="16"/>
      <c r="R30" s="16"/>
      <c r="S30" s="16"/>
      <c r="T30" s="16"/>
      <c r="U30" s="16"/>
      <c r="V30" s="16"/>
    </row>
    <row r="31" spans="1:22" ht="20.25" customHeight="1">
      <c r="A31" s="16"/>
      <c r="B31" s="160"/>
      <c r="C31" s="160"/>
      <c r="D31" s="323"/>
      <c r="E31" s="324"/>
      <c r="F31" s="1474"/>
      <c r="G31" s="1474"/>
      <c r="H31" s="325"/>
      <c r="I31" s="321"/>
      <c r="J31" s="1475"/>
      <c r="K31" s="1476"/>
      <c r="L31" s="1477"/>
      <c r="M31" s="1474"/>
      <c r="N31" s="1474"/>
      <c r="O31" s="326"/>
      <c r="P31" s="313"/>
      <c r="Q31" s="16"/>
      <c r="R31" s="704" t="s">
        <v>443</v>
      </c>
      <c r="S31" s="704"/>
      <c r="T31" s="704"/>
      <c r="U31" s="704"/>
      <c r="V31" s="16"/>
    </row>
    <row r="32" spans="1:22" ht="20.25" customHeight="1">
      <c r="A32" s="16"/>
      <c r="B32" s="160"/>
      <c r="C32" s="160"/>
      <c r="D32" s="323"/>
      <c r="E32" s="324"/>
      <c r="F32" s="1474"/>
      <c r="G32" s="1474"/>
      <c r="H32" s="325"/>
      <c r="I32" s="321"/>
      <c r="J32" s="1475"/>
      <c r="K32" s="1476"/>
      <c r="L32" s="1477"/>
      <c r="M32" s="1474"/>
      <c r="N32" s="1474"/>
      <c r="O32" s="326"/>
      <c r="P32" s="313"/>
      <c r="Q32" s="16"/>
      <c r="R32" s="16"/>
      <c r="S32" s="16"/>
      <c r="T32" s="16"/>
      <c r="U32" s="16"/>
      <c r="V32" s="16"/>
    </row>
    <row r="33" spans="1:22" ht="20.25" customHeight="1">
      <c r="A33" s="16"/>
      <c r="B33" s="160"/>
      <c r="C33" s="160"/>
      <c r="D33" s="323"/>
      <c r="E33" s="324"/>
      <c r="F33" s="1474"/>
      <c r="G33" s="1474"/>
      <c r="H33" s="325"/>
      <c r="I33" s="321"/>
      <c r="J33" s="1475"/>
      <c r="K33" s="1476"/>
      <c r="L33" s="1477"/>
      <c r="M33" s="1474"/>
      <c r="N33" s="1474"/>
      <c r="O33" s="326"/>
      <c r="P33" s="313"/>
      <c r="Q33" s="16"/>
      <c r="R33" s="16"/>
      <c r="S33" s="16"/>
      <c r="T33" s="16"/>
      <c r="U33" s="16"/>
      <c r="V33" s="16"/>
    </row>
    <row r="34" spans="1:22" ht="20.25" customHeight="1">
      <c r="A34" s="16"/>
      <c r="B34" s="160"/>
      <c r="C34" s="160"/>
      <c r="D34" s="321"/>
      <c r="E34" s="324"/>
      <c r="F34" s="1474"/>
      <c r="G34" s="1474"/>
      <c r="H34" s="325"/>
      <c r="I34" s="323"/>
      <c r="J34" s="1475"/>
      <c r="K34" s="1476"/>
      <c r="L34" s="1477"/>
      <c r="M34" s="1474"/>
      <c r="N34" s="1474"/>
      <c r="O34" s="326"/>
      <c r="P34" s="313"/>
      <c r="Q34" s="16"/>
      <c r="R34" s="16"/>
      <c r="S34" s="16"/>
      <c r="T34" s="16"/>
      <c r="U34" s="16"/>
      <c r="V34" s="16"/>
    </row>
    <row r="35" spans="1:22" ht="20.25" customHeight="1">
      <c r="A35" s="16"/>
      <c r="B35" s="160"/>
      <c r="C35" s="160"/>
      <c r="D35" s="321"/>
      <c r="E35" s="324"/>
      <c r="F35" s="1474"/>
      <c r="G35" s="1474"/>
      <c r="H35" s="325"/>
      <c r="I35" s="323"/>
      <c r="J35" s="1475"/>
      <c r="K35" s="1476"/>
      <c r="L35" s="1477"/>
      <c r="M35" s="1474"/>
      <c r="N35" s="1474"/>
      <c r="O35" s="326"/>
      <c r="P35" s="313"/>
      <c r="Q35" s="16"/>
      <c r="R35" s="16"/>
      <c r="S35" s="16"/>
      <c r="T35" s="16"/>
      <c r="U35" s="16"/>
      <c r="V35" s="16"/>
    </row>
    <row r="36" spans="1:22" ht="20.25" customHeight="1">
      <c r="A36" s="16"/>
      <c r="B36" s="160"/>
      <c r="C36" s="160"/>
      <c r="D36" s="321"/>
      <c r="E36" s="324"/>
      <c r="F36" s="1474"/>
      <c r="G36" s="1474"/>
      <c r="H36" s="325"/>
      <c r="I36" s="323"/>
      <c r="J36" s="1475"/>
      <c r="K36" s="1476"/>
      <c r="L36" s="1477"/>
      <c r="M36" s="1478"/>
      <c r="N36" s="1474"/>
      <c r="O36" s="326"/>
      <c r="P36" s="313"/>
      <c r="Q36" s="16"/>
      <c r="R36" s="16"/>
      <c r="S36" s="16"/>
      <c r="T36" s="16"/>
      <c r="U36" s="16"/>
      <c r="V36" s="16"/>
    </row>
    <row r="37" spans="1:22" ht="20.25" customHeight="1">
      <c r="A37" s="16"/>
      <c r="B37" s="160"/>
      <c r="C37" s="160"/>
      <c r="D37" s="321"/>
      <c r="E37" s="324"/>
      <c r="F37" s="1474"/>
      <c r="G37" s="1474"/>
      <c r="H37" s="325"/>
      <c r="I37" s="323"/>
      <c r="J37" s="1475"/>
      <c r="K37" s="1476"/>
      <c r="L37" s="1477"/>
      <c r="M37" s="1478"/>
      <c r="N37" s="1474"/>
      <c r="O37" s="326"/>
      <c r="P37" s="313"/>
      <c r="Q37" s="16"/>
      <c r="R37" s="16"/>
      <c r="S37" s="16"/>
      <c r="T37" s="16"/>
      <c r="U37" s="16"/>
      <c r="V37" s="16"/>
    </row>
    <row r="38" spans="1:22" ht="20.25" customHeight="1">
      <c r="A38" s="16"/>
      <c r="B38" s="160"/>
      <c r="C38" s="160"/>
      <c r="D38" s="321"/>
      <c r="E38" s="324"/>
      <c r="F38" s="1474"/>
      <c r="G38" s="1474"/>
      <c r="H38" s="325"/>
      <c r="I38" s="323"/>
      <c r="J38" s="1475"/>
      <c r="K38" s="1476"/>
      <c r="L38" s="1477"/>
      <c r="M38" s="1478"/>
      <c r="N38" s="1474"/>
      <c r="O38" s="326"/>
      <c r="P38" s="313"/>
      <c r="Q38" s="16"/>
      <c r="R38" s="16"/>
      <c r="S38" s="16"/>
      <c r="T38" s="16"/>
      <c r="U38" s="16"/>
      <c r="V38" s="16"/>
    </row>
    <row r="39" spans="1:22" ht="20.25" customHeight="1">
      <c r="A39" s="16"/>
      <c r="B39" s="160"/>
      <c r="C39" s="160"/>
      <c r="D39" s="321"/>
      <c r="E39" s="324"/>
      <c r="F39" s="1474"/>
      <c r="G39" s="1474"/>
      <c r="H39" s="325"/>
      <c r="I39" s="323"/>
      <c r="J39" s="1475"/>
      <c r="K39" s="1476"/>
      <c r="L39" s="1477"/>
      <c r="M39" s="1478"/>
      <c r="N39" s="1474"/>
      <c r="O39" s="326"/>
      <c r="P39" s="313"/>
      <c r="Q39" s="16"/>
      <c r="R39" s="16"/>
      <c r="S39" s="16"/>
      <c r="T39" s="16"/>
      <c r="U39" s="16"/>
      <c r="V39" s="16"/>
    </row>
    <row r="40" spans="1:22" ht="20.25" customHeight="1">
      <c r="A40" s="16"/>
      <c r="B40" s="160"/>
      <c r="C40" s="160"/>
      <c r="D40" s="321"/>
      <c r="E40" s="324"/>
      <c r="F40" s="1474"/>
      <c r="G40" s="1474"/>
      <c r="H40" s="325"/>
      <c r="I40" s="323"/>
      <c r="J40" s="1475"/>
      <c r="K40" s="1476"/>
      <c r="L40" s="1477"/>
      <c r="M40" s="1478"/>
      <c r="N40" s="1474"/>
      <c r="O40" s="326"/>
      <c r="P40" s="313"/>
      <c r="Q40" s="16"/>
      <c r="R40" s="16"/>
      <c r="S40" s="16"/>
      <c r="T40" s="16"/>
      <c r="U40" s="16"/>
      <c r="V40" s="16"/>
    </row>
    <row r="41" spans="1:22" ht="20.25" customHeight="1">
      <c r="A41" s="16"/>
      <c r="B41" s="160"/>
      <c r="C41" s="160"/>
      <c r="D41" s="321"/>
      <c r="E41" s="324"/>
      <c r="F41" s="1474"/>
      <c r="G41" s="1474"/>
      <c r="H41" s="325"/>
      <c r="I41" s="323"/>
      <c r="J41" s="1475"/>
      <c r="K41" s="1476"/>
      <c r="L41" s="1477"/>
      <c r="M41" s="1478"/>
      <c r="N41" s="1474"/>
      <c r="O41" s="326"/>
      <c r="P41" s="313"/>
      <c r="Q41" s="16"/>
      <c r="R41" s="16"/>
      <c r="S41" s="16"/>
      <c r="T41" s="16"/>
      <c r="U41" s="16"/>
      <c r="V41" s="16"/>
    </row>
    <row r="42" spans="1:22" ht="20.25" customHeight="1">
      <c r="A42" s="16"/>
      <c r="B42" s="160"/>
      <c r="C42" s="160"/>
      <c r="D42" s="321"/>
      <c r="E42" s="324"/>
      <c r="F42" s="1474"/>
      <c r="G42" s="1474"/>
      <c r="H42" s="325"/>
      <c r="I42" s="323"/>
      <c r="J42" s="1475"/>
      <c r="K42" s="1476"/>
      <c r="L42" s="1477"/>
      <c r="M42" s="1478"/>
      <c r="N42" s="1474"/>
      <c r="O42" s="326"/>
      <c r="P42" s="313"/>
      <c r="Q42" s="16"/>
      <c r="R42" s="16"/>
      <c r="S42" s="16"/>
      <c r="T42" s="16"/>
      <c r="U42" s="16"/>
      <c r="V42" s="16"/>
    </row>
    <row r="43" spans="1:22" ht="20.25" customHeight="1" thickBot="1">
      <c r="A43" s="16"/>
      <c r="B43" s="160"/>
      <c r="C43" s="160"/>
      <c r="D43" s="327"/>
      <c r="E43" s="328"/>
      <c r="F43" s="1484"/>
      <c r="G43" s="1484"/>
      <c r="H43" s="329"/>
      <c r="I43" s="330"/>
      <c r="J43" s="1480"/>
      <c r="K43" s="1481"/>
      <c r="L43" s="1482"/>
      <c r="M43" s="1483"/>
      <c r="N43" s="1484"/>
      <c r="O43" s="331"/>
      <c r="P43" s="313"/>
      <c r="Q43" s="16"/>
      <c r="R43" s="16"/>
      <c r="S43" s="16"/>
      <c r="T43" s="16"/>
      <c r="U43" s="16"/>
      <c r="V43" s="16"/>
    </row>
    <row r="44" spans="1:22" ht="20.25" customHeight="1" thickBot="1">
      <c r="A44" s="16"/>
      <c r="B44" s="16" t="str">
        <f>WIDECHAR(COUNTA(E19:E43)+COUNTA(J19:L43))</f>
        <v>０</v>
      </c>
      <c r="C44" s="16">
        <f>COUNTA(E19:E43)+COUNTA(J19:L43)</f>
        <v>0</v>
      </c>
      <c r="D44" s="93"/>
      <c r="E44" s="93"/>
      <c r="F44" s="93"/>
      <c r="G44" s="93"/>
      <c r="H44" s="93"/>
      <c r="I44" s="1485" t="s">
        <v>150</v>
      </c>
      <c r="J44" s="1486"/>
      <c r="K44" s="1487"/>
      <c r="L44" s="1488"/>
      <c r="M44" s="1488"/>
      <c r="N44" s="1488"/>
      <c r="O44" s="151" t="s">
        <v>14</v>
      </c>
      <c r="P44" s="313"/>
      <c r="Q44" s="16"/>
      <c r="R44" s="16"/>
      <c r="S44" s="16"/>
      <c r="T44" s="16"/>
      <c r="U44" s="16"/>
      <c r="V44" s="16"/>
    </row>
    <row r="45" spans="1:22" ht="10.5" customHeight="1">
      <c r="A45" s="16"/>
      <c r="B45" s="16"/>
      <c r="C45" s="16"/>
      <c r="D45" s="313"/>
      <c r="E45" s="313"/>
      <c r="F45" s="313"/>
      <c r="G45" s="313"/>
      <c r="H45" s="313"/>
      <c r="I45" s="313"/>
      <c r="J45" s="313"/>
      <c r="K45" s="313"/>
      <c r="L45" s="313"/>
      <c r="M45" s="313"/>
      <c r="N45" s="313"/>
      <c r="O45" s="313"/>
      <c r="P45" s="313"/>
      <c r="Q45" s="16"/>
      <c r="R45" s="16"/>
      <c r="S45" s="16"/>
      <c r="T45" s="16"/>
      <c r="U45" s="16"/>
      <c r="V45" s="16"/>
    </row>
    <row r="46" spans="1:22" ht="15" customHeight="1">
      <c r="A46" s="16"/>
      <c r="B46" s="16"/>
      <c r="C46" s="16"/>
      <c r="D46" s="310" t="s">
        <v>151</v>
      </c>
      <c r="E46" s="1479" t="s">
        <v>377</v>
      </c>
      <c r="F46" s="1479"/>
      <c r="G46" s="1479"/>
      <c r="H46" s="1479"/>
      <c r="I46" s="1479"/>
      <c r="J46" s="1479"/>
      <c r="K46" s="1479"/>
      <c r="L46" s="1479"/>
      <c r="M46" s="1479"/>
      <c r="N46" s="1479"/>
      <c r="O46" s="1479"/>
      <c r="P46" s="313"/>
      <c r="Q46" s="16"/>
      <c r="R46" s="16"/>
      <c r="S46" s="16"/>
      <c r="T46" s="16"/>
      <c r="U46" s="16"/>
      <c r="V46" s="16"/>
    </row>
    <row r="47" spans="1:22" ht="15" customHeight="1">
      <c r="A47" s="16"/>
      <c r="B47" s="16"/>
      <c r="C47" s="16"/>
      <c r="D47" s="310"/>
      <c r="E47" s="1479" t="s">
        <v>378</v>
      </c>
      <c r="F47" s="1479"/>
      <c r="G47" s="1479"/>
      <c r="H47" s="1479"/>
      <c r="I47" s="1479"/>
      <c r="J47" s="1479"/>
      <c r="K47" s="1479"/>
      <c r="L47" s="1479"/>
      <c r="M47" s="1479"/>
      <c r="N47" s="1479"/>
      <c r="O47" s="1479"/>
      <c r="P47" s="1479"/>
      <c r="Q47" s="16"/>
      <c r="R47" s="16"/>
      <c r="S47" s="16"/>
      <c r="T47" s="16"/>
      <c r="U47" s="16"/>
      <c r="V47" s="16"/>
    </row>
    <row r="48" spans="1:22" ht="15" customHeight="1">
      <c r="A48" s="16"/>
      <c r="B48" s="16"/>
      <c r="C48" s="16"/>
      <c r="D48" s="313"/>
      <c r="E48" s="1489" t="s">
        <v>152</v>
      </c>
      <c r="F48" s="1489"/>
      <c r="G48" s="1489"/>
      <c r="H48" s="1489"/>
      <c r="I48" s="1489"/>
      <c r="J48" s="1489"/>
      <c r="K48" s="1489"/>
      <c r="L48" s="1489"/>
      <c r="M48" s="1489"/>
      <c r="N48" s="1489"/>
      <c r="O48" s="1489"/>
      <c r="P48" s="313"/>
      <c r="Q48" s="16"/>
      <c r="R48" s="16"/>
      <c r="S48" s="16"/>
      <c r="T48" s="16"/>
      <c r="U48" s="16"/>
      <c r="V48" s="16"/>
    </row>
    <row r="49" spans="1:22" ht="15" customHeight="1">
      <c r="A49" s="16"/>
      <c r="B49" s="16"/>
      <c r="C49" s="16"/>
      <c r="D49" s="313"/>
      <c r="E49" s="1489" t="s">
        <v>153</v>
      </c>
      <c r="F49" s="1489"/>
      <c r="G49" s="1489"/>
      <c r="H49" s="1489"/>
      <c r="I49" s="1489"/>
      <c r="J49" s="1489"/>
      <c r="K49" s="1489"/>
      <c r="L49" s="1489"/>
      <c r="M49" s="1489"/>
      <c r="N49" s="1489"/>
      <c r="O49" s="1489"/>
      <c r="P49" s="313"/>
      <c r="Q49" s="16"/>
      <c r="R49" s="16"/>
      <c r="S49" s="16"/>
      <c r="T49" s="16"/>
      <c r="U49" s="16"/>
      <c r="V49" s="16"/>
    </row>
    <row r="50" spans="1:22" ht="14.25" thickBot="1">
      <c r="A50" s="16"/>
      <c r="B50" s="16"/>
      <c r="C50" s="16"/>
      <c r="D50" s="313"/>
      <c r="E50" s="313"/>
      <c r="F50" s="313"/>
      <c r="G50" s="313"/>
      <c r="H50" s="313"/>
      <c r="I50" s="313"/>
      <c r="J50" s="313"/>
      <c r="K50" s="313"/>
      <c r="L50" s="313"/>
      <c r="M50" s="313"/>
      <c r="N50" s="313"/>
      <c r="O50" s="373"/>
      <c r="P50" s="313"/>
      <c r="Q50" s="16"/>
      <c r="R50" s="16"/>
      <c r="S50" s="16"/>
      <c r="T50" s="16"/>
      <c r="U50" s="16"/>
      <c r="V50" s="16"/>
    </row>
    <row r="51" spans="1:22" ht="13.5">
      <c r="A51" s="16"/>
      <c r="B51" s="16"/>
      <c r="C51" s="16"/>
      <c r="D51" s="1431" t="s">
        <v>447</v>
      </c>
      <c r="E51" s="313"/>
      <c r="F51" s="313"/>
      <c r="G51" s="313"/>
      <c r="H51" s="313"/>
      <c r="I51" s="313"/>
      <c r="J51" s="313"/>
      <c r="K51" s="313"/>
      <c r="L51" s="313"/>
      <c r="M51" s="313"/>
      <c r="N51" s="313"/>
      <c r="O51" s="313"/>
      <c r="P51" s="313"/>
      <c r="Q51" s="1406" t="s">
        <v>156</v>
      </c>
      <c r="R51" s="1404" t="s">
        <v>674</v>
      </c>
      <c r="S51" s="1404"/>
      <c r="T51" s="1404"/>
      <c r="U51" s="1404"/>
      <c r="V51" s="16"/>
    </row>
    <row r="52" spans="1:22" ht="13.5" customHeight="1">
      <c r="A52" s="16"/>
      <c r="B52" s="16"/>
      <c r="C52" s="16"/>
      <c r="D52" s="1431"/>
      <c r="E52" s="313"/>
      <c r="F52" s="313"/>
      <c r="G52" s="313"/>
      <c r="H52" s="313"/>
      <c r="I52" s="313"/>
      <c r="J52" s="313"/>
      <c r="K52" s="313"/>
      <c r="L52" s="1432"/>
      <c r="M52" s="1432"/>
      <c r="N52" s="313"/>
      <c r="O52" s="313"/>
      <c r="P52" s="313"/>
      <c r="Q52" s="1407"/>
      <c r="R52" s="1405"/>
      <c r="S52" s="1405"/>
      <c r="T52" s="1405"/>
      <c r="U52" s="1405"/>
      <c r="V52" s="16"/>
    </row>
    <row r="53" spans="1:22" ht="13.5" customHeight="1">
      <c r="A53" s="16"/>
      <c r="B53" s="16"/>
      <c r="C53" s="16"/>
      <c r="D53" s="313"/>
      <c r="E53" s="313"/>
      <c r="F53" s="313"/>
      <c r="G53" s="313"/>
      <c r="H53" s="313"/>
      <c r="I53" s="313"/>
      <c r="J53" s="313"/>
      <c r="K53" s="313"/>
      <c r="L53" s="313"/>
      <c r="M53" s="313"/>
      <c r="N53" s="313"/>
      <c r="O53" s="313"/>
      <c r="P53" s="313"/>
      <c r="Q53" s="16"/>
      <c r="R53" s="16"/>
      <c r="S53" s="16"/>
      <c r="T53" s="16"/>
      <c r="U53" s="16"/>
      <c r="V53" s="16"/>
    </row>
    <row r="54" spans="1:22" ht="16.5" customHeight="1">
      <c r="A54" s="16"/>
      <c r="B54" s="16"/>
      <c r="C54" s="16"/>
      <c r="D54" s="313"/>
      <c r="E54" s="313"/>
      <c r="F54" s="313"/>
      <c r="G54" s="313"/>
      <c r="H54" s="313"/>
      <c r="I54" s="313"/>
      <c r="J54" s="313"/>
      <c r="K54" s="314" t="s">
        <v>372</v>
      </c>
      <c r="L54" s="1433">
        <f>IF(L8="","",L8)</f>
      </c>
      <c r="M54" s="1434"/>
      <c r="N54" s="1435"/>
      <c r="O54" s="1435"/>
      <c r="P54" s="315"/>
      <c r="Q54" s="16"/>
      <c r="R54" s="16"/>
      <c r="S54" s="16"/>
      <c r="T54" s="16"/>
      <c r="U54" s="16"/>
      <c r="V54" s="16"/>
    </row>
    <row r="55" spans="1:22" ht="17.25">
      <c r="A55" s="16"/>
      <c r="B55" s="16"/>
      <c r="C55" s="16"/>
      <c r="D55" s="1437" t="s">
        <v>139</v>
      </c>
      <c r="E55" s="1437"/>
      <c r="F55" s="1437"/>
      <c r="G55" s="1437"/>
      <c r="H55" s="1437"/>
      <c r="I55" s="1437"/>
      <c r="J55" s="1437"/>
      <c r="K55" s="1437"/>
      <c r="L55" s="1437"/>
      <c r="M55" s="1437"/>
      <c r="N55" s="1435"/>
      <c r="O55" s="1435"/>
      <c r="P55" s="315"/>
      <c r="Q55" s="16"/>
      <c r="R55" s="16"/>
      <c r="S55" s="16"/>
      <c r="T55" s="16"/>
      <c r="U55" s="16"/>
      <c r="V55" s="16"/>
    </row>
    <row r="56" spans="1:22" ht="20.25" customHeight="1" thickBot="1">
      <c r="A56" s="16"/>
      <c r="B56" s="16"/>
      <c r="C56" s="16"/>
      <c r="D56" s="313"/>
      <c r="E56" s="313"/>
      <c r="F56" s="313"/>
      <c r="G56" s="313"/>
      <c r="H56" s="313"/>
      <c r="I56" s="313"/>
      <c r="J56" s="313"/>
      <c r="K56" s="313"/>
      <c r="L56" s="313"/>
      <c r="M56" s="313"/>
      <c r="N56" s="1436"/>
      <c r="O56" s="1436"/>
      <c r="P56" s="315"/>
      <c r="Q56" s="16"/>
      <c r="R56" s="16"/>
      <c r="S56" s="16"/>
      <c r="T56" s="16"/>
      <c r="U56" s="16"/>
      <c r="V56" s="16"/>
    </row>
    <row r="57" spans="1:22" ht="20.25" customHeight="1">
      <c r="A57" s="16"/>
      <c r="B57" s="16"/>
      <c r="C57" s="16"/>
      <c r="D57" s="93"/>
      <c r="E57" s="93"/>
      <c r="F57" s="1441" t="s">
        <v>140</v>
      </c>
      <c r="G57" s="1449" t="s">
        <v>141</v>
      </c>
      <c r="H57" s="1449"/>
      <c r="I57" s="1449"/>
      <c r="J57" s="1438">
        <f>IF(J11="","",J11)</f>
      </c>
      <c r="K57" s="1439"/>
      <c r="L57" s="1439"/>
      <c r="M57" s="1439"/>
      <c r="N57" s="1439"/>
      <c r="O57" s="1440"/>
      <c r="P57" s="313"/>
      <c r="Q57" s="16"/>
      <c r="R57" s="16"/>
      <c r="S57" s="16"/>
      <c r="T57" s="16"/>
      <c r="U57" s="16"/>
      <c r="V57" s="16"/>
    </row>
    <row r="58" spans="1:22" ht="20.25" customHeight="1">
      <c r="A58" s="16"/>
      <c r="B58" s="16"/>
      <c r="C58" s="16"/>
      <c r="D58" s="93"/>
      <c r="E58" s="93"/>
      <c r="F58" s="1442"/>
      <c r="G58" s="1446" t="s">
        <v>142</v>
      </c>
      <c r="H58" s="1446"/>
      <c r="I58" s="1446"/>
      <c r="J58" s="183">
        <f>IF(J12="","",J12)</f>
      </c>
      <c r="K58" s="155" t="s">
        <v>143</v>
      </c>
      <c r="L58" s="185">
        <f>IF(L12="","",L12)</f>
      </c>
      <c r="M58" s="1447" t="s">
        <v>9</v>
      </c>
      <c r="N58" s="1447"/>
      <c r="O58" s="1448"/>
      <c r="P58" s="313"/>
      <c r="Q58" s="16"/>
      <c r="R58" s="16"/>
      <c r="S58" s="16"/>
      <c r="T58" s="16"/>
      <c r="U58" s="16"/>
      <c r="V58" s="16"/>
    </row>
    <row r="59" spans="1:22" ht="13.5" customHeight="1">
      <c r="A59" s="16"/>
      <c r="B59" s="16"/>
      <c r="C59" s="16"/>
      <c r="D59" s="93"/>
      <c r="E59" s="93"/>
      <c r="F59" s="1442"/>
      <c r="G59" s="1453" t="s">
        <v>121</v>
      </c>
      <c r="H59" s="1454"/>
      <c r="I59" s="1455"/>
      <c r="J59" s="1491">
        <f>IF(J13="","",J13)</f>
        <v>0</v>
      </c>
      <c r="K59" s="1460"/>
      <c r="L59" s="1460"/>
      <c r="M59" s="1460"/>
      <c r="N59" s="1460"/>
      <c r="O59" s="1461"/>
      <c r="P59" s="313"/>
      <c r="Q59" s="16"/>
      <c r="R59" s="16"/>
      <c r="S59" s="16"/>
      <c r="T59" s="16"/>
      <c r="U59" s="16"/>
      <c r="V59" s="16"/>
    </row>
    <row r="60" spans="1:22" ht="13.5" customHeight="1">
      <c r="A60" s="16"/>
      <c r="B60" s="16"/>
      <c r="C60" s="16"/>
      <c r="D60" s="93"/>
      <c r="E60" s="93"/>
      <c r="F60" s="1442"/>
      <c r="G60" s="1456"/>
      <c r="H60" s="1457"/>
      <c r="I60" s="1458"/>
      <c r="J60" s="1492">
        <f>IF(J14="","",J14)</f>
        <v>0</v>
      </c>
      <c r="K60" s="1463"/>
      <c r="L60" s="1463"/>
      <c r="M60" s="1463"/>
      <c r="N60" s="1463"/>
      <c r="O60" s="1464"/>
      <c r="P60" s="313"/>
      <c r="Q60" s="16"/>
      <c r="R60" s="16"/>
      <c r="S60" s="16"/>
      <c r="T60" s="16"/>
      <c r="U60" s="16"/>
      <c r="V60" s="16"/>
    </row>
    <row r="61" spans="1:22" ht="20.25" customHeight="1">
      <c r="A61" s="16"/>
      <c r="B61" s="16"/>
      <c r="C61" s="16"/>
      <c r="D61" s="93"/>
      <c r="E61" s="93"/>
      <c r="F61" s="1442"/>
      <c r="G61" s="1453" t="s">
        <v>144</v>
      </c>
      <c r="H61" s="1454"/>
      <c r="I61" s="1455"/>
      <c r="J61" s="1493">
        <f>IF(J15="","",J15)</f>
        <v>0</v>
      </c>
      <c r="K61" s="1445"/>
      <c r="L61" s="1445"/>
      <c r="M61" s="1445"/>
      <c r="N61" s="1445"/>
      <c r="O61" s="156" t="s">
        <v>373</v>
      </c>
      <c r="P61" s="313"/>
      <c r="Q61" s="16"/>
      <c r="R61" s="16"/>
      <c r="S61" s="16"/>
      <c r="T61" s="16"/>
      <c r="U61" s="16"/>
      <c r="V61" s="16"/>
    </row>
    <row r="62" spans="1:22" ht="20.25" customHeight="1" thickBot="1">
      <c r="A62" s="16"/>
      <c r="B62" s="16"/>
      <c r="C62" s="16"/>
      <c r="D62" s="93"/>
      <c r="E62" s="93"/>
      <c r="F62" s="1443"/>
      <c r="G62" s="1467"/>
      <c r="H62" s="1468"/>
      <c r="I62" s="1469"/>
      <c r="J62" s="157" t="s">
        <v>145</v>
      </c>
      <c r="K62" s="1465">
        <f>IF(K16="","",K16)</f>
        <v>0</v>
      </c>
      <c r="L62" s="1466"/>
      <c r="M62" s="1466"/>
      <c r="N62" s="158" t="s">
        <v>374</v>
      </c>
      <c r="O62" s="159"/>
      <c r="P62" s="313"/>
      <c r="Q62" s="16"/>
      <c r="R62" s="16"/>
      <c r="S62" s="16"/>
      <c r="T62" s="16"/>
      <c r="U62" s="16"/>
      <c r="V62" s="16"/>
    </row>
    <row r="63" spans="1:22" ht="18" customHeight="1">
      <c r="A63" s="16"/>
      <c r="B63" s="16"/>
      <c r="C63" s="16"/>
      <c r="D63" s="1420" t="s">
        <v>146</v>
      </c>
      <c r="E63" s="1422" t="s">
        <v>375</v>
      </c>
      <c r="F63" s="1424" t="s">
        <v>376</v>
      </c>
      <c r="G63" s="1425"/>
      <c r="H63" s="1428" t="s">
        <v>148</v>
      </c>
      <c r="I63" s="1420" t="s">
        <v>146</v>
      </c>
      <c r="J63" s="1422" t="s">
        <v>375</v>
      </c>
      <c r="K63" s="1422"/>
      <c r="L63" s="1422"/>
      <c r="M63" s="1424" t="s">
        <v>376</v>
      </c>
      <c r="N63" s="1425"/>
      <c r="O63" s="1450" t="s">
        <v>148</v>
      </c>
      <c r="P63" s="313"/>
      <c r="Q63" s="16"/>
      <c r="R63" s="16"/>
      <c r="S63" s="16"/>
      <c r="T63" s="16"/>
      <c r="U63" s="16"/>
      <c r="V63" s="16"/>
    </row>
    <row r="64" spans="1:22" ht="18" customHeight="1" thickBot="1">
      <c r="A64" s="16"/>
      <c r="B64" s="16"/>
      <c r="C64" s="16"/>
      <c r="D64" s="1421"/>
      <c r="E64" s="1423"/>
      <c r="F64" s="1426"/>
      <c r="G64" s="1427"/>
      <c r="H64" s="1429"/>
      <c r="I64" s="1421"/>
      <c r="J64" s="1423"/>
      <c r="K64" s="1423"/>
      <c r="L64" s="1423"/>
      <c r="M64" s="1426"/>
      <c r="N64" s="1427"/>
      <c r="O64" s="1451"/>
      <c r="P64" s="313"/>
      <c r="Q64" s="16"/>
      <c r="R64" s="16"/>
      <c r="S64" s="16"/>
      <c r="T64" s="16"/>
      <c r="U64" s="16"/>
      <c r="V64" s="16"/>
    </row>
    <row r="65" spans="1:22" ht="20.25" customHeight="1">
      <c r="A65" s="16"/>
      <c r="B65" s="16"/>
      <c r="C65" s="16"/>
      <c r="D65" s="334">
        <f>IF(D19="","",D19)</f>
      </c>
      <c r="E65" s="335">
        <f>IF(E19="","",E19)</f>
      </c>
      <c r="F65" s="1504">
        <f>IF(F19="","",F19)</f>
      </c>
      <c r="G65" s="1504"/>
      <c r="H65" s="336">
        <f>IF(H19="","",H19)</f>
      </c>
      <c r="I65" s="337">
        <f>IF(I19="","",I19)</f>
      </c>
      <c r="J65" s="1505">
        <f>IF(J19="","",J19)</f>
      </c>
      <c r="K65" s="1506"/>
      <c r="L65" s="1507"/>
      <c r="M65" s="1504">
        <f>IF(M19="","",M19)</f>
      </c>
      <c r="N65" s="1504"/>
      <c r="O65" s="338">
        <f>IF(O19="","",O19)</f>
      </c>
      <c r="P65" s="313"/>
      <c r="Q65" s="16"/>
      <c r="R65" s="16"/>
      <c r="S65" s="16"/>
      <c r="T65" s="16"/>
      <c r="U65" s="16"/>
      <c r="V65" s="16"/>
    </row>
    <row r="66" spans="1:22" ht="20.25" customHeight="1">
      <c r="A66" s="16"/>
      <c r="B66" s="16"/>
      <c r="C66" s="16"/>
      <c r="D66" s="339">
        <f aca="true" t="shared" si="0" ref="D66:F81">IF(D20="","",D20)</f>
      </c>
      <c r="E66" s="340">
        <f t="shared" si="0"/>
      </c>
      <c r="F66" s="1508">
        <f t="shared" si="0"/>
      </c>
      <c r="G66" s="1509"/>
      <c r="H66" s="341">
        <f aca="true" t="shared" si="1" ref="H66:J81">IF(H20="","",H20)</f>
      </c>
      <c r="I66" s="342">
        <f t="shared" si="1"/>
      </c>
      <c r="J66" s="1510">
        <f t="shared" si="1"/>
      </c>
      <c r="K66" s="1511"/>
      <c r="L66" s="1512"/>
      <c r="M66" s="1508">
        <f aca="true" t="shared" si="2" ref="M66:M89">IF(M20="","",M20)</f>
      </c>
      <c r="N66" s="1509"/>
      <c r="O66" s="343">
        <f aca="true" t="shared" si="3" ref="O66:O89">IF(O20="","",O20)</f>
      </c>
      <c r="P66" s="313"/>
      <c r="Q66" s="16"/>
      <c r="R66" s="16"/>
      <c r="S66" s="16"/>
      <c r="T66" s="16"/>
      <c r="U66" s="16"/>
      <c r="V66" s="16"/>
    </row>
    <row r="67" spans="1:22" ht="20.25" customHeight="1">
      <c r="A67" s="16"/>
      <c r="B67" s="16"/>
      <c r="C67" s="16"/>
      <c r="D67" s="339">
        <f t="shared" si="0"/>
      </c>
      <c r="E67" s="340">
        <f t="shared" si="0"/>
      </c>
      <c r="F67" s="1508">
        <f t="shared" si="0"/>
      </c>
      <c r="G67" s="1509"/>
      <c r="H67" s="341">
        <f t="shared" si="1"/>
      </c>
      <c r="I67" s="342">
        <f t="shared" si="1"/>
      </c>
      <c r="J67" s="1510">
        <f t="shared" si="1"/>
      </c>
      <c r="K67" s="1511"/>
      <c r="L67" s="1512"/>
      <c r="M67" s="1508">
        <f t="shared" si="2"/>
      </c>
      <c r="N67" s="1509"/>
      <c r="O67" s="343">
        <f t="shared" si="3"/>
      </c>
      <c r="P67" s="313"/>
      <c r="Q67" s="16"/>
      <c r="R67" s="16"/>
      <c r="S67" s="16"/>
      <c r="T67" s="16"/>
      <c r="U67" s="16"/>
      <c r="V67" s="16"/>
    </row>
    <row r="68" spans="1:22" ht="20.25" customHeight="1">
      <c r="A68" s="16"/>
      <c r="B68" s="16"/>
      <c r="C68" s="16"/>
      <c r="D68" s="339">
        <f t="shared" si="0"/>
      </c>
      <c r="E68" s="340">
        <f t="shared" si="0"/>
      </c>
      <c r="F68" s="1508">
        <f t="shared" si="0"/>
      </c>
      <c r="G68" s="1509"/>
      <c r="H68" s="341">
        <f t="shared" si="1"/>
      </c>
      <c r="I68" s="342">
        <f t="shared" si="1"/>
      </c>
      <c r="J68" s="1510">
        <f t="shared" si="1"/>
      </c>
      <c r="K68" s="1511"/>
      <c r="L68" s="1512"/>
      <c r="M68" s="1508">
        <f t="shared" si="2"/>
      </c>
      <c r="N68" s="1509"/>
      <c r="O68" s="343">
        <f t="shared" si="3"/>
      </c>
      <c r="P68" s="313"/>
      <c r="Q68" s="16"/>
      <c r="R68" s="16"/>
      <c r="S68" s="16"/>
      <c r="T68" s="16"/>
      <c r="U68" s="16"/>
      <c r="V68" s="16"/>
    </row>
    <row r="69" spans="1:22" ht="20.25" customHeight="1">
      <c r="A69" s="16"/>
      <c r="B69" s="16"/>
      <c r="C69" s="16"/>
      <c r="D69" s="339">
        <f t="shared" si="0"/>
      </c>
      <c r="E69" s="340">
        <f t="shared" si="0"/>
      </c>
      <c r="F69" s="1508">
        <f t="shared" si="0"/>
      </c>
      <c r="G69" s="1509"/>
      <c r="H69" s="341">
        <f t="shared" si="1"/>
      </c>
      <c r="I69" s="342">
        <f t="shared" si="1"/>
      </c>
      <c r="J69" s="1510">
        <f t="shared" si="1"/>
      </c>
      <c r="K69" s="1511"/>
      <c r="L69" s="1512"/>
      <c r="M69" s="1508">
        <f t="shared" si="2"/>
      </c>
      <c r="N69" s="1509"/>
      <c r="O69" s="343">
        <f t="shared" si="3"/>
      </c>
      <c r="P69" s="313"/>
      <c r="Q69" s="16"/>
      <c r="R69" s="16"/>
      <c r="S69" s="16"/>
      <c r="T69" s="16"/>
      <c r="U69" s="16"/>
      <c r="V69" s="16"/>
    </row>
    <row r="70" spans="1:22" ht="20.25" customHeight="1">
      <c r="A70" s="16"/>
      <c r="B70" s="16"/>
      <c r="C70" s="16"/>
      <c r="D70" s="339">
        <f t="shared" si="0"/>
      </c>
      <c r="E70" s="340">
        <f t="shared" si="0"/>
      </c>
      <c r="F70" s="1508">
        <f t="shared" si="0"/>
      </c>
      <c r="G70" s="1509"/>
      <c r="H70" s="341">
        <f t="shared" si="1"/>
      </c>
      <c r="I70" s="342">
        <f t="shared" si="1"/>
      </c>
      <c r="J70" s="1510">
        <f t="shared" si="1"/>
      </c>
      <c r="K70" s="1511"/>
      <c r="L70" s="1512"/>
      <c r="M70" s="1508">
        <f t="shared" si="2"/>
      </c>
      <c r="N70" s="1509"/>
      <c r="O70" s="343">
        <f t="shared" si="3"/>
      </c>
      <c r="P70" s="313"/>
      <c r="Q70" s="16"/>
      <c r="R70" s="16"/>
      <c r="S70" s="16"/>
      <c r="T70" s="16"/>
      <c r="U70" s="16"/>
      <c r="V70" s="16"/>
    </row>
    <row r="71" spans="1:22" ht="20.25" customHeight="1">
      <c r="A71" s="16"/>
      <c r="B71" s="16"/>
      <c r="C71" s="16"/>
      <c r="D71" s="339">
        <f t="shared" si="0"/>
      </c>
      <c r="E71" s="340">
        <f t="shared" si="0"/>
      </c>
      <c r="F71" s="1508">
        <f t="shared" si="0"/>
      </c>
      <c r="G71" s="1509"/>
      <c r="H71" s="341">
        <f t="shared" si="1"/>
      </c>
      <c r="I71" s="342">
        <f t="shared" si="1"/>
      </c>
      <c r="J71" s="1510">
        <f t="shared" si="1"/>
      </c>
      <c r="K71" s="1511"/>
      <c r="L71" s="1512"/>
      <c r="M71" s="1508">
        <f t="shared" si="2"/>
      </c>
      <c r="N71" s="1509"/>
      <c r="O71" s="343">
        <f t="shared" si="3"/>
      </c>
      <c r="P71" s="313"/>
      <c r="Q71" s="16"/>
      <c r="R71" s="16"/>
      <c r="S71" s="16"/>
      <c r="T71" s="16"/>
      <c r="U71" s="16"/>
      <c r="V71" s="16"/>
    </row>
    <row r="72" spans="1:22" ht="20.25" customHeight="1">
      <c r="A72" s="16"/>
      <c r="B72" s="16"/>
      <c r="C72" s="16"/>
      <c r="D72" s="339">
        <f t="shared" si="0"/>
      </c>
      <c r="E72" s="340">
        <f t="shared" si="0"/>
      </c>
      <c r="F72" s="1508">
        <f t="shared" si="0"/>
      </c>
      <c r="G72" s="1509"/>
      <c r="H72" s="341">
        <f t="shared" si="1"/>
      </c>
      <c r="I72" s="342">
        <f t="shared" si="1"/>
      </c>
      <c r="J72" s="1510">
        <f t="shared" si="1"/>
      </c>
      <c r="K72" s="1511"/>
      <c r="L72" s="1512"/>
      <c r="M72" s="1508">
        <f t="shared" si="2"/>
      </c>
      <c r="N72" s="1509"/>
      <c r="O72" s="343">
        <f t="shared" si="3"/>
      </c>
      <c r="P72" s="313"/>
      <c r="Q72" s="16"/>
      <c r="R72" s="16"/>
      <c r="S72" s="16"/>
      <c r="T72" s="16"/>
      <c r="U72" s="16"/>
      <c r="V72" s="16"/>
    </row>
    <row r="73" spans="1:22" ht="20.25" customHeight="1">
      <c r="A73" s="16"/>
      <c r="B73" s="16"/>
      <c r="C73" s="16"/>
      <c r="D73" s="339">
        <f t="shared" si="0"/>
      </c>
      <c r="E73" s="340">
        <f t="shared" si="0"/>
      </c>
      <c r="F73" s="1508">
        <f t="shared" si="0"/>
      </c>
      <c r="G73" s="1509"/>
      <c r="H73" s="341">
        <f t="shared" si="1"/>
      </c>
      <c r="I73" s="342">
        <f t="shared" si="1"/>
      </c>
      <c r="J73" s="1510">
        <f t="shared" si="1"/>
      </c>
      <c r="K73" s="1511"/>
      <c r="L73" s="1512"/>
      <c r="M73" s="1508">
        <f t="shared" si="2"/>
      </c>
      <c r="N73" s="1509"/>
      <c r="O73" s="343">
        <f t="shared" si="3"/>
      </c>
      <c r="P73" s="313"/>
      <c r="Q73" s="16"/>
      <c r="R73" s="16"/>
      <c r="S73" s="16"/>
      <c r="T73" s="16"/>
      <c r="U73" s="16"/>
      <c r="V73" s="16"/>
    </row>
    <row r="74" spans="1:22" ht="20.25" customHeight="1">
      <c r="A74" s="16"/>
      <c r="B74" s="16"/>
      <c r="C74" s="16"/>
      <c r="D74" s="339">
        <f t="shared" si="0"/>
      </c>
      <c r="E74" s="340">
        <f>IF(E28="","",E28)</f>
      </c>
      <c r="F74" s="1508">
        <f t="shared" si="0"/>
      </c>
      <c r="G74" s="1509"/>
      <c r="H74" s="341">
        <f t="shared" si="1"/>
      </c>
      <c r="I74" s="342">
        <f t="shared" si="1"/>
      </c>
      <c r="J74" s="1510">
        <f t="shared" si="1"/>
      </c>
      <c r="K74" s="1511"/>
      <c r="L74" s="1512"/>
      <c r="M74" s="1508">
        <f t="shared" si="2"/>
      </c>
      <c r="N74" s="1509"/>
      <c r="O74" s="343">
        <f t="shared" si="3"/>
      </c>
      <c r="P74" s="313"/>
      <c r="Q74" s="16"/>
      <c r="R74" s="16"/>
      <c r="S74" s="16"/>
      <c r="T74" s="16"/>
      <c r="U74" s="16"/>
      <c r="V74" s="16"/>
    </row>
    <row r="75" spans="1:22" ht="20.25" customHeight="1">
      <c r="A75" s="16"/>
      <c r="B75" s="16"/>
      <c r="C75" s="16"/>
      <c r="D75" s="339">
        <f t="shared" si="0"/>
      </c>
      <c r="E75" s="340">
        <f t="shared" si="0"/>
      </c>
      <c r="F75" s="1508">
        <f t="shared" si="0"/>
      </c>
      <c r="G75" s="1509"/>
      <c r="H75" s="341">
        <f t="shared" si="1"/>
      </c>
      <c r="I75" s="342">
        <f t="shared" si="1"/>
      </c>
      <c r="J75" s="1510">
        <f t="shared" si="1"/>
      </c>
      <c r="K75" s="1511"/>
      <c r="L75" s="1512"/>
      <c r="M75" s="1508">
        <f t="shared" si="2"/>
      </c>
      <c r="N75" s="1509"/>
      <c r="O75" s="343">
        <f t="shared" si="3"/>
      </c>
      <c r="P75" s="313"/>
      <c r="Q75" s="16"/>
      <c r="R75" s="16"/>
      <c r="S75" s="16"/>
      <c r="T75" s="16"/>
      <c r="U75" s="16"/>
      <c r="V75" s="16"/>
    </row>
    <row r="76" spans="1:22" ht="20.25" customHeight="1">
      <c r="A76" s="16"/>
      <c r="B76" s="16"/>
      <c r="C76" s="16"/>
      <c r="D76" s="339">
        <f t="shared" si="0"/>
      </c>
      <c r="E76" s="340">
        <f t="shared" si="0"/>
      </c>
      <c r="F76" s="1508">
        <f t="shared" si="0"/>
      </c>
      <c r="G76" s="1509"/>
      <c r="H76" s="341">
        <f t="shared" si="1"/>
      </c>
      <c r="I76" s="342">
        <f t="shared" si="1"/>
      </c>
      <c r="J76" s="1510">
        <f t="shared" si="1"/>
      </c>
      <c r="K76" s="1511"/>
      <c r="L76" s="1512"/>
      <c r="M76" s="1508">
        <f t="shared" si="2"/>
      </c>
      <c r="N76" s="1509"/>
      <c r="O76" s="343">
        <f t="shared" si="3"/>
      </c>
      <c r="P76" s="313"/>
      <c r="Q76" s="16"/>
      <c r="R76" s="16"/>
      <c r="S76" s="16"/>
      <c r="T76" s="16"/>
      <c r="U76" s="16"/>
      <c r="V76" s="16"/>
    </row>
    <row r="77" spans="1:22" ht="20.25" customHeight="1">
      <c r="A77" s="16"/>
      <c r="B77" s="16"/>
      <c r="C77" s="16"/>
      <c r="D77" s="339">
        <f t="shared" si="0"/>
      </c>
      <c r="E77" s="340">
        <f t="shared" si="0"/>
      </c>
      <c r="F77" s="1508">
        <f t="shared" si="0"/>
      </c>
      <c r="G77" s="1509"/>
      <c r="H77" s="341">
        <f t="shared" si="1"/>
      </c>
      <c r="I77" s="342">
        <f t="shared" si="1"/>
      </c>
      <c r="J77" s="1510">
        <f t="shared" si="1"/>
      </c>
      <c r="K77" s="1511"/>
      <c r="L77" s="1512"/>
      <c r="M77" s="1508">
        <f t="shared" si="2"/>
      </c>
      <c r="N77" s="1509"/>
      <c r="O77" s="343">
        <f t="shared" si="3"/>
      </c>
      <c r="P77" s="313"/>
      <c r="Q77" s="16"/>
      <c r="R77" s="16"/>
      <c r="S77" s="16"/>
      <c r="T77" s="16"/>
      <c r="U77" s="16"/>
      <c r="V77" s="16"/>
    </row>
    <row r="78" spans="1:22" ht="20.25" customHeight="1">
      <c r="A78" s="16"/>
      <c r="B78" s="16"/>
      <c r="C78" s="16"/>
      <c r="D78" s="339">
        <f t="shared" si="0"/>
      </c>
      <c r="E78" s="340">
        <f t="shared" si="0"/>
      </c>
      <c r="F78" s="1508">
        <f t="shared" si="0"/>
      </c>
      <c r="G78" s="1509"/>
      <c r="H78" s="341">
        <f t="shared" si="1"/>
      </c>
      <c r="I78" s="342">
        <f t="shared" si="1"/>
      </c>
      <c r="J78" s="1510">
        <f t="shared" si="1"/>
      </c>
      <c r="K78" s="1511"/>
      <c r="L78" s="1512"/>
      <c r="M78" s="1508">
        <f t="shared" si="2"/>
      </c>
      <c r="N78" s="1509"/>
      <c r="O78" s="343">
        <f t="shared" si="3"/>
      </c>
      <c r="P78" s="313"/>
      <c r="Q78" s="16"/>
      <c r="R78" s="16"/>
      <c r="S78" s="16"/>
      <c r="T78" s="16"/>
      <c r="U78" s="16"/>
      <c r="V78" s="16"/>
    </row>
    <row r="79" spans="1:22" ht="20.25" customHeight="1">
      <c r="A79" s="16"/>
      <c r="B79" s="16"/>
      <c r="C79" s="16"/>
      <c r="D79" s="339">
        <f t="shared" si="0"/>
      </c>
      <c r="E79" s="340">
        <f t="shared" si="0"/>
      </c>
      <c r="F79" s="1508">
        <f t="shared" si="0"/>
      </c>
      <c r="G79" s="1509"/>
      <c r="H79" s="341">
        <f t="shared" si="1"/>
      </c>
      <c r="I79" s="342">
        <f t="shared" si="1"/>
      </c>
      <c r="J79" s="1510">
        <f t="shared" si="1"/>
      </c>
      <c r="K79" s="1511"/>
      <c r="L79" s="1512"/>
      <c r="M79" s="1508">
        <f t="shared" si="2"/>
      </c>
      <c r="N79" s="1509"/>
      <c r="O79" s="343">
        <f t="shared" si="3"/>
      </c>
      <c r="P79" s="313"/>
      <c r="Q79" s="16"/>
      <c r="R79" s="16"/>
      <c r="S79" s="16"/>
      <c r="T79" s="16"/>
      <c r="U79" s="16"/>
      <c r="V79" s="16"/>
    </row>
    <row r="80" spans="1:22" ht="20.25" customHeight="1">
      <c r="A80" s="16"/>
      <c r="B80" s="16"/>
      <c r="C80" s="16"/>
      <c r="D80" s="342">
        <f t="shared" si="0"/>
      </c>
      <c r="E80" s="340">
        <f t="shared" si="0"/>
      </c>
      <c r="F80" s="1508">
        <f t="shared" si="0"/>
      </c>
      <c r="G80" s="1509"/>
      <c r="H80" s="341">
        <f t="shared" si="1"/>
      </c>
      <c r="I80" s="339">
        <f t="shared" si="1"/>
      </c>
      <c r="J80" s="1510">
        <f t="shared" si="1"/>
      </c>
      <c r="K80" s="1511"/>
      <c r="L80" s="1512"/>
      <c r="M80" s="1508">
        <f t="shared" si="2"/>
      </c>
      <c r="N80" s="1509"/>
      <c r="O80" s="343">
        <f t="shared" si="3"/>
      </c>
      <c r="P80" s="313"/>
      <c r="Q80" s="16"/>
      <c r="R80" s="16"/>
      <c r="S80" s="16"/>
      <c r="T80" s="16"/>
      <c r="U80" s="16"/>
      <c r="V80" s="16"/>
    </row>
    <row r="81" spans="1:22" ht="20.25" customHeight="1">
      <c r="A81" s="16"/>
      <c r="B81" s="16"/>
      <c r="C81" s="16"/>
      <c r="D81" s="342">
        <f t="shared" si="0"/>
      </c>
      <c r="E81" s="340">
        <f t="shared" si="0"/>
      </c>
      <c r="F81" s="1508">
        <f t="shared" si="0"/>
      </c>
      <c r="G81" s="1509"/>
      <c r="H81" s="341">
        <f t="shared" si="1"/>
      </c>
      <c r="I81" s="339">
        <f t="shared" si="1"/>
      </c>
      <c r="J81" s="1510">
        <f t="shared" si="1"/>
      </c>
      <c r="K81" s="1511"/>
      <c r="L81" s="1512"/>
      <c r="M81" s="1508">
        <f t="shared" si="2"/>
      </c>
      <c r="N81" s="1509"/>
      <c r="O81" s="343">
        <f t="shared" si="3"/>
      </c>
      <c r="P81" s="313"/>
      <c r="Q81" s="16"/>
      <c r="R81" s="16"/>
      <c r="S81" s="16"/>
      <c r="T81" s="16"/>
      <c r="U81" s="16"/>
      <c r="V81" s="16"/>
    </row>
    <row r="82" spans="1:22" ht="20.25" customHeight="1">
      <c r="A82" s="16"/>
      <c r="B82" s="16"/>
      <c r="C82" s="16"/>
      <c r="D82" s="342">
        <f aca="true" t="shared" si="4" ref="D82:F89">IF(D36="","",D36)</f>
      </c>
      <c r="E82" s="340">
        <f t="shared" si="4"/>
      </c>
      <c r="F82" s="1508">
        <f t="shared" si="4"/>
      </c>
      <c r="G82" s="1509"/>
      <c r="H82" s="341">
        <f aca="true" t="shared" si="5" ref="H82:J89">IF(H36="","",H36)</f>
      </c>
      <c r="I82" s="339">
        <f t="shared" si="5"/>
      </c>
      <c r="J82" s="1510">
        <f t="shared" si="5"/>
      </c>
      <c r="K82" s="1511"/>
      <c r="L82" s="1512"/>
      <c r="M82" s="1513">
        <f t="shared" si="2"/>
      </c>
      <c r="N82" s="1514"/>
      <c r="O82" s="343">
        <f t="shared" si="3"/>
      </c>
      <c r="P82" s="313"/>
      <c r="Q82" s="16"/>
      <c r="R82" s="16"/>
      <c r="S82" s="16"/>
      <c r="T82" s="16"/>
      <c r="U82" s="16"/>
      <c r="V82" s="16"/>
    </row>
    <row r="83" spans="1:22" ht="20.25" customHeight="1">
      <c r="A83" s="16"/>
      <c r="B83" s="16"/>
      <c r="C83" s="16"/>
      <c r="D83" s="342">
        <f t="shared" si="4"/>
      </c>
      <c r="E83" s="340">
        <f t="shared" si="4"/>
      </c>
      <c r="F83" s="1508">
        <f t="shared" si="4"/>
      </c>
      <c r="G83" s="1509"/>
      <c r="H83" s="341">
        <f t="shared" si="5"/>
      </c>
      <c r="I83" s="339">
        <f t="shared" si="5"/>
      </c>
      <c r="J83" s="1510">
        <f t="shared" si="5"/>
      </c>
      <c r="K83" s="1511"/>
      <c r="L83" s="1512"/>
      <c r="M83" s="1513">
        <f t="shared" si="2"/>
      </c>
      <c r="N83" s="1514"/>
      <c r="O83" s="343">
        <f t="shared" si="3"/>
      </c>
      <c r="P83" s="313"/>
      <c r="Q83" s="16"/>
      <c r="R83" s="16"/>
      <c r="S83" s="16"/>
      <c r="T83" s="16"/>
      <c r="U83" s="16"/>
      <c r="V83" s="16"/>
    </row>
    <row r="84" spans="1:22" ht="20.25" customHeight="1">
      <c r="A84" s="16"/>
      <c r="B84" s="16"/>
      <c r="C84" s="16"/>
      <c r="D84" s="342">
        <f t="shared" si="4"/>
      </c>
      <c r="E84" s="340">
        <f t="shared" si="4"/>
      </c>
      <c r="F84" s="1508">
        <f t="shared" si="4"/>
      </c>
      <c r="G84" s="1509"/>
      <c r="H84" s="341">
        <f t="shared" si="5"/>
      </c>
      <c r="I84" s="339">
        <f t="shared" si="5"/>
      </c>
      <c r="J84" s="1510">
        <f t="shared" si="5"/>
      </c>
      <c r="K84" s="1511"/>
      <c r="L84" s="1512"/>
      <c r="M84" s="1513">
        <f t="shared" si="2"/>
      </c>
      <c r="N84" s="1514"/>
      <c r="O84" s="343">
        <f t="shared" si="3"/>
      </c>
      <c r="P84" s="313"/>
      <c r="Q84" s="16"/>
      <c r="R84" s="16"/>
      <c r="S84" s="16"/>
      <c r="T84" s="16"/>
      <c r="U84" s="16"/>
      <c r="V84" s="16"/>
    </row>
    <row r="85" spans="1:22" ht="20.25" customHeight="1">
      <c r="A85" s="16"/>
      <c r="B85" s="16"/>
      <c r="C85" s="16"/>
      <c r="D85" s="342">
        <f t="shared" si="4"/>
      </c>
      <c r="E85" s="340">
        <f t="shared" si="4"/>
      </c>
      <c r="F85" s="1508">
        <f t="shared" si="4"/>
      </c>
      <c r="G85" s="1509"/>
      <c r="H85" s="341">
        <f t="shared" si="5"/>
      </c>
      <c r="I85" s="339">
        <f t="shared" si="5"/>
      </c>
      <c r="J85" s="1510">
        <f t="shared" si="5"/>
      </c>
      <c r="K85" s="1511"/>
      <c r="L85" s="1512"/>
      <c r="M85" s="1513">
        <f t="shared" si="2"/>
      </c>
      <c r="N85" s="1514"/>
      <c r="O85" s="343">
        <f t="shared" si="3"/>
      </c>
      <c r="P85" s="313"/>
      <c r="Q85" s="16"/>
      <c r="R85" s="16"/>
      <c r="S85" s="16"/>
      <c r="T85" s="16"/>
      <c r="U85" s="16"/>
      <c r="V85" s="16"/>
    </row>
    <row r="86" spans="1:22" ht="20.25" customHeight="1">
      <c r="A86" s="16"/>
      <c r="B86" s="16"/>
      <c r="C86" s="16"/>
      <c r="D86" s="342">
        <f t="shared" si="4"/>
      </c>
      <c r="E86" s="340">
        <f t="shared" si="4"/>
      </c>
      <c r="F86" s="1508">
        <f t="shared" si="4"/>
      </c>
      <c r="G86" s="1509"/>
      <c r="H86" s="341">
        <f t="shared" si="5"/>
      </c>
      <c r="I86" s="339">
        <f t="shared" si="5"/>
      </c>
      <c r="J86" s="1510">
        <f t="shared" si="5"/>
      </c>
      <c r="K86" s="1511"/>
      <c r="L86" s="1512"/>
      <c r="M86" s="1513">
        <f t="shared" si="2"/>
      </c>
      <c r="N86" s="1514"/>
      <c r="O86" s="343">
        <f t="shared" si="3"/>
      </c>
      <c r="P86" s="313"/>
      <c r="Q86" s="16"/>
      <c r="R86" s="16"/>
      <c r="S86" s="16"/>
      <c r="T86" s="16"/>
      <c r="U86" s="16"/>
      <c r="V86" s="16"/>
    </row>
    <row r="87" spans="1:22" ht="20.25" customHeight="1">
      <c r="A87" s="16"/>
      <c r="B87" s="16"/>
      <c r="C87" s="16"/>
      <c r="D87" s="342">
        <f t="shared" si="4"/>
      </c>
      <c r="E87" s="340">
        <f t="shared" si="4"/>
      </c>
      <c r="F87" s="1508">
        <f t="shared" si="4"/>
      </c>
      <c r="G87" s="1509"/>
      <c r="H87" s="341">
        <f t="shared" si="5"/>
      </c>
      <c r="I87" s="339">
        <f t="shared" si="5"/>
      </c>
      <c r="J87" s="1510">
        <f t="shared" si="5"/>
      </c>
      <c r="K87" s="1511"/>
      <c r="L87" s="1512"/>
      <c r="M87" s="1513">
        <f t="shared" si="2"/>
      </c>
      <c r="N87" s="1514"/>
      <c r="O87" s="343">
        <f t="shared" si="3"/>
      </c>
      <c r="P87" s="313"/>
      <c r="Q87" s="16"/>
      <c r="R87" s="16"/>
      <c r="S87" s="16"/>
      <c r="T87" s="16"/>
      <c r="U87" s="16"/>
      <c r="V87" s="16"/>
    </row>
    <row r="88" spans="1:22" ht="20.25" customHeight="1">
      <c r="A88" s="16"/>
      <c r="B88" s="16"/>
      <c r="C88" s="16"/>
      <c r="D88" s="342">
        <f t="shared" si="4"/>
      </c>
      <c r="E88" s="340">
        <f t="shared" si="4"/>
      </c>
      <c r="F88" s="1508">
        <f t="shared" si="4"/>
      </c>
      <c r="G88" s="1509"/>
      <c r="H88" s="341">
        <f t="shared" si="5"/>
      </c>
      <c r="I88" s="339">
        <f t="shared" si="5"/>
      </c>
      <c r="J88" s="1510">
        <f t="shared" si="5"/>
      </c>
      <c r="K88" s="1511"/>
      <c r="L88" s="1512"/>
      <c r="M88" s="1513">
        <f t="shared" si="2"/>
      </c>
      <c r="N88" s="1514"/>
      <c r="O88" s="343">
        <f t="shared" si="3"/>
      </c>
      <c r="P88" s="313"/>
      <c r="Q88" s="16"/>
      <c r="R88" s="16"/>
      <c r="S88" s="16"/>
      <c r="T88" s="16"/>
      <c r="U88" s="16"/>
      <c r="V88" s="16"/>
    </row>
    <row r="89" spans="1:22" ht="20.25" customHeight="1" thickBot="1">
      <c r="A89" s="16"/>
      <c r="B89" s="16"/>
      <c r="C89" s="16"/>
      <c r="D89" s="344">
        <f t="shared" si="4"/>
      </c>
      <c r="E89" s="345">
        <f t="shared" si="4"/>
      </c>
      <c r="F89" s="1517">
        <f t="shared" si="4"/>
      </c>
      <c r="G89" s="1518"/>
      <c r="H89" s="346">
        <f t="shared" si="5"/>
      </c>
      <c r="I89" s="347">
        <f t="shared" si="5"/>
      </c>
      <c r="J89" s="1519">
        <f t="shared" si="5"/>
      </c>
      <c r="K89" s="1520"/>
      <c r="L89" s="1521"/>
      <c r="M89" s="1522">
        <f t="shared" si="2"/>
      </c>
      <c r="N89" s="1523"/>
      <c r="O89" s="348">
        <f t="shared" si="3"/>
      </c>
      <c r="P89" s="313"/>
      <c r="Q89" s="16"/>
      <c r="R89" s="16"/>
      <c r="S89" s="16"/>
      <c r="T89" s="16"/>
      <c r="U89" s="16"/>
      <c r="V89" s="16"/>
    </row>
    <row r="90" spans="1:22" ht="20.25" customHeight="1" thickBot="1">
      <c r="A90" s="16"/>
      <c r="B90" s="16"/>
      <c r="C90" s="16"/>
      <c r="D90" s="93"/>
      <c r="E90" s="93"/>
      <c r="F90" s="93"/>
      <c r="G90" s="93"/>
      <c r="H90" s="93"/>
      <c r="I90" s="1485" t="s">
        <v>150</v>
      </c>
      <c r="J90" s="1486"/>
      <c r="K90" s="1524">
        <f>IF(K44="０","",K44)</f>
        <v>0</v>
      </c>
      <c r="L90" s="1525"/>
      <c r="M90" s="1525"/>
      <c r="N90" s="1525"/>
      <c r="O90" s="151" t="s">
        <v>14</v>
      </c>
      <c r="P90" s="313"/>
      <c r="Q90" s="16"/>
      <c r="R90" s="16"/>
      <c r="S90" s="16"/>
      <c r="T90" s="16"/>
      <c r="U90" s="16"/>
      <c r="V90" s="16"/>
    </row>
    <row r="91" spans="1:22" ht="10.5" customHeight="1">
      <c r="A91" s="16"/>
      <c r="B91" s="16"/>
      <c r="C91" s="16"/>
      <c r="D91" s="313"/>
      <c r="E91" s="313"/>
      <c r="F91" s="313"/>
      <c r="G91" s="313"/>
      <c r="H91" s="313"/>
      <c r="I91" s="313"/>
      <c r="J91" s="313"/>
      <c r="K91" s="313"/>
      <c r="L91" s="313"/>
      <c r="M91" s="313"/>
      <c r="N91" s="313"/>
      <c r="O91" s="313"/>
      <c r="P91" s="313"/>
      <c r="Q91" s="16"/>
      <c r="R91" s="16"/>
      <c r="S91" s="16"/>
      <c r="T91" s="16"/>
      <c r="U91" s="16"/>
      <c r="V91" s="16"/>
    </row>
    <row r="92" spans="1:22" ht="15" customHeight="1">
      <c r="A92" s="16"/>
      <c r="B92" s="16"/>
      <c r="C92" s="16"/>
      <c r="D92" s="310" t="s">
        <v>151</v>
      </c>
      <c r="E92" s="1479" t="s">
        <v>377</v>
      </c>
      <c r="F92" s="1479"/>
      <c r="G92" s="1479"/>
      <c r="H92" s="1479"/>
      <c r="I92" s="1479"/>
      <c r="J92" s="1479"/>
      <c r="K92" s="1479"/>
      <c r="L92" s="1479"/>
      <c r="M92" s="1479"/>
      <c r="N92" s="1479"/>
      <c r="O92" s="1479"/>
      <c r="P92" s="313"/>
      <c r="Q92" s="16"/>
      <c r="R92" s="16"/>
      <c r="S92" s="16"/>
      <c r="T92" s="16"/>
      <c r="U92" s="16"/>
      <c r="V92" s="16"/>
    </row>
    <row r="93" spans="1:22" ht="15" customHeight="1">
      <c r="A93" s="16"/>
      <c r="B93" s="16"/>
      <c r="C93" s="16"/>
      <c r="D93" s="310"/>
      <c r="E93" s="1479" t="s">
        <v>378</v>
      </c>
      <c r="F93" s="1479"/>
      <c r="G93" s="1479"/>
      <c r="H93" s="1479"/>
      <c r="I93" s="1479"/>
      <c r="J93" s="1479"/>
      <c r="K93" s="1479"/>
      <c r="L93" s="1479"/>
      <c r="M93" s="1479"/>
      <c r="N93" s="1479"/>
      <c r="O93" s="1479"/>
      <c r="P93" s="1479"/>
      <c r="Q93" s="16"/>
      <c r="R93" s="16"/>
      <c r="S93" s="16"/>
      <c r="T93" s="16"/>
      <c r="U93" s="16"/>
      <c r="V93" s="16"/>
    </row>
    <row r="94" spans="1:22" ht="15" customHeight="1">
      <c r="A94" s="16"/>
      <c r="B94" s="16"/>
      <c r="C94" s="16"/>
      <c r="D94" s="313"/>
      <c r="E94" s="1489" t="s">
        <v>152</v>
      </c>
      <c r="F94" s="1489"/>
      <c r="G94" s="1489"/>
      <c r="H94" s="1489"/>
      <c r="I94" s="1489"/>
      <c r="J94" s="1489"/>
      <c r="K94" s="1489"/>
      <c r="L94" s="1489"/>
      <c r="M94" s="1489"/>
      <c r="N94" s="1489"/>
      <c r="O94" s="1489"/>
      <c r="P94" s="313"/>
      <c r="Q94" s="16"/>
      <c r="R94" s="16"/>
      <c r="S94" s="16"/>
      <c r="T94" s="16"/>
      <c r="U94" s="16"/>
      <c r="V94" s="16"/>
    </row>
    <row r="95" spans="1:22" ht="15" customHeight="1">
      <c r="A95" s="16"/>
      <c r="B95" s="16"/>
      <c r="C95" s="16"/>
      <c r="D95" s="313"/>
      <c r="E95" s="1489" t="s">
        <v>153</v>
      </c>
      <c r="F95" s="1489"/>
      <c r="G95" s="1489"/>
      <c r="H95" s="1489"/>
      <c r="I95" s="1489"/>
      <c r="J95" s="1489"/>
      <c r="K95" s="1489"/>
      <c r="L95" s="1489"/>
      <c r="M95" s="1489"/>
      <c r="N95" s="1489"/>
      <c r="O95" s="1489"/>
      <c r="P95" s="313"/>
      <c r="Q95" s="16"/>
      <c r="R95" s="16"/>
      <c r="S95" s="16"/>
      <c r="T95" s="16"/>
      <c r="U95" s="16"/>
      <c r="V95" s="16"/>
    </row>
    <row r="96" spans="1:22" ht="9" customHeight="1">
      <c r="A96" s="16"/>
      <c r="B96" s="16"/>
      <c r="C96" s="16"/>
      <c r="D96" s="313"/>
      <c r="E96" s="313"/>
      <c r="F96" s="313"/>
      <c r="G96" s="313"/>
      <c r="H96" s="313"/>
      <c r="I96" s="313"/>
      <c r="J96" s="313"/>
      <c r="K96" s="313"/>
      <c r="L96" s="313"/>
      <c r="M96" s="313"/>
      <c r="N96" s="313"/>
      <c r="O96" s="373"/>
      <c r="P96" s="313"/>
      <c r="Q96" s="16"/>
      <c r="R96" s="16"/>
      <c r="S96" s="16"/>
      <c r="T96" s="16"/>
      <c r="U96" s="16"/>
      <c r="V96" s="16"/>
    </row>
    <row r="97" spans="1:22" ht="13.5">
      <c r="A97" s="16"/>
      <c r="B97" s="16"/>
      <c r="C97" s="16"/>
      <c r="D97" s="16"/>
      <c r="E97" s="16"/>
      <c r="F97" s="16"/>
      <c r="G97" s="16"/>
      <c r="H97" s="16"/>
      <c r="I97" s="16"/>
      <c r="J97" s="16"/>
      <c r="K97" s="16"/>
      <c r="L97" s="16"/>
      <c r="M97" s="16"/>
      <c r="N97" s="16"/>
      <c r="O97" s="16"/>
      <c r="P97" s="16"/>
      <c r="Q97" s="16"/>
      <c r="R97" s="16"/>
      <c r="S97" s="16"/>
      <c r="T97" s="16"/>
      <c r="U97" s="16"/>
      <c r="V97" s="16"/>
    </row>
  </sheetData>
  <sheetProtection selectLockedCells="1"/>
  <mergeCells count="227">
    <mergeCell ref="F83:G83"/>
    <mergeCell ref="J83:L83"/>
    <mergeCell ref="M83:N83"/>
    <mergeCell ref="F84:G84"/>
    <mergeCell ref="F86:G86"/>
    <mergeCell ref="J86:L86"/>
    <mergeCell ref="M86:N86"/>
    <mergeCell ref="E92:O92"/>
    <mergeCell ref="F87:G87"/>
    <mergeCell ref="J87:L87"/>
    <mergeCell ref="M87:N87"/>
    <mergeCell ref="F88:G88"/>
    <mergeCell ref="J88:L88"/>
    <mergeCell ref="M88:N88"/>
    <mergeCell ref="E93:P93"/>
    <mergeCell ref="E94:O94"/>
    <mergeCell ref="E95:O95"/>
    <mergeCell ref="R2:U2"/>
    <mergeCell ref="R4:U5"/>
    <mergeCell ref="F89:G89"/>
    <mergeCell ref="J89:L89"/>
    <mergeCell ref="M89:N89"/>
    <mergeCell ref="I90:J90"/>
    <mergeCell ref="K90:N90"/>
    <mergeCell ref="M80:N80"/>
    <mergeCell ref="F81:G81"/>
    <mergeCell ref="J81:L81"/>
    <mergeCell ref="M81:N81"/>
    <mergeCell ref="F82:G82"/>
    <mergeCell ref="J82:L82"/>
    <mergeCell ref="M82:N82"/>
    <mergeCell ref="F79:G79"/>
    <mergeCell ref="J79:L79"/>
    <mergeCell ref="M79:N79"/>
    <mergeCell ref="J84:L84"/>
    <mergeCell ref="M84:N84"/>
    <mergeCell ref="F85:G85"/>
    <mergeCell ref="J85:L85"/>
    <mergeCell ref="M85:N85"/>
    <mergeCell ref="F80:G80"/>
    <mergeCell ref="J80:L80"/>
    <mergeCell ref="F77:G77"/>
    <mergeCell ref="J77:L77"/>
    <mergeCell ref="M77:N77"/>
    <mergeCell ref="F78:G78"/>
    <mergeCell ref="J78:L78"/>
    <mergeCell ref="M78:N78"/>
    <mergeCell ref="F75:G75"/>
    <mergeCell ref="J75:L75"/>
    <mergeCell ref="M75:N75"/>
    <mergeCell ref="F76:G76"/>
    <mergeCell ref="J76:L76"/>
    <mergeCell ref="M76:N76"/>
    <mergeCell ref="F73:G73"/>
    <mergeCell ref="J73:L73"/>
    <mergeCell ref="M73:N73"/>
    <mergeCell ref="F74:G74"/>
    <mergeCell ref="J74:L74"/>
    <mergeCell ref="M74:N74"/>
    <mergeCell ref="F71:G71"/>
    <mergeCell ref="J71:L71"/>
    <mergeCell ref="M71:N71"/>
    <mergeCell ref="F72:G72"/>
    <mergeCell ref="J72:L72"/>
    <mergeCell ref="M72:N72"/>
    <mergeCell ref="F69:G69"/>
    <mergeCell ref="J69:L69"/>
    <mergeCell ref="M69:N69"/>
    <mergeCell ref="F70:G70"/>
    <mergeCell ref="J70:L70"/>
    <mergeCell ref="M70:N70"/>
    <mergeCell ref="F67:G67"/>
    <mergeCell ref="J67:L67"/>
    <mergeCell ref="M67:N67"/>
    <mergeCell ref="F68:G68"/>
    <mergeCell ref="J68:L68"/>
    <mergeCell ref="M68:N68"/>
    <mergeCell ref="O63:O64"/>
    <mergeCell ref="F65:G65"/>
    <mergeCell ref="J65:L65"/>
    <mergeCell ref="M65:N65"/>
    <mergeCell ref="F66:G66"/>
    <mergeCell ref="J66:L66"/>
    <mergeCell ref="M66:N66"/>
    <mergeCell ref="K62:M62"/>
    <mergeCell ref="I63:I64"/>
    <mergeCell ref="J63:L64"/>
    <mergeCell ref="M63:N64"/>
    <mergeCell ref="F57:F62"/>
    <mergeCell ref="G57:I57"/>
    <mergeCell ref="G61:I62"/>
    <mergeCell ref="J61:N61"/>
    <mergeCell ref="D63:D64"/>
    <mergeCell ref="E63:E64"/>
    <mergeCell ref="F63:G64"/>
    <mergeCell ref="H63:H64"/>
    <mergeCell ref="Q51:Q52"/>
    <mergeCell ref="R51:U52"/>
    <mergeCell ref="L52:M52"/>
    <mergeCell ref="L54:M54"/>
    <mergeCell ref="N54:O56"/>
    <mergeCell ref="D55:M55"/>
    <mergeCell ref="E49:O49"/>
    <mergeCell ref="D51:D52"/>
    <mergeCell ref="J57:O57"/>
    <mergeCell ref="G58:I58"/>
    <mergeCell ref="M58:O58"/>
    <mergeCell ref="G59:I60"/>
    <mergeCell ref="J59:O59"/>
    <mergeCell ref="J60:O60"/>
    <mergeCell ref="E48:O48"/>
    <mergeCell ref="F42:G42"/>
    <mergeCell ref="J42:L42"/>
    <mergeCell ref="M42:N42"/>
    <mergeCell ref="F43:G43"/>
    <mergeCell ref="J43:L43"/>
    <mergeCell ref="I44:J44"/>
    <mergeCell ref="K44:N44"/>
    <mergeCell ref="E46:O46"/>
    <mergeCell ref="E47:P47"/>
    <mergeCell ref="M43:N43"/>
    <mergeCell ref="F40:G40"/>
    <mergeCell ref="J40:L40"/>
    <mergeCell ref="M40:N40"/>
    <mergeCell ref="F41:G41"/>
    <mergeCell ref="J41:L41"/>
    <mergeCell ref="M41:N41"/>
    <mergeCell ref="F38:G38"/>
    <mergeCell ref="J38:L38"/>
    <mergeCell ref="M38:N38"/>
    <mergeCell ref="F39:G39"/>
    <mergeCell ref="J39:L39"/>
    <mergeCell ref="M39:N39"/>
    <mergeCell ref="F36:G36"/>
    <mergeCell ref="J36:L36"/>
    <mergeCell ref="M36:N36"/>
    <mergeCell ref="F37:G37"/>
    <mergeCell ref="J37:L37"/>
    <mergeCell ref="M37:N37"/>
    <mergeCell ref="F34:G34"/>
    <mergeCell ref="J34:L34"/>
    <mergeCell ref="M34:N34"/>
    <mergeCell ref="F35:G35"/>
    <mergeCell ref="J35:L35"/>
    <mergeCell ref="M35:N35"/>
    <mergeCell ref="J31:L31"/>
    <mergeCell ref="M31:N31"/>
    <mergeCell ref="R31:U31"/>
    <mergeCell ref="F33:G33"/>
    <mergeCell ref="J33:L33"/>
    <mergeCell ref="M33:N33"/>
    <mergeCell ref="F32:G32"/>
    <mergeCell ref="J32:L32"/>
    <mergeCell ref="M32:N32"/>
    <mergeCell ref="F31:G31"/>
    <mergeCell ref="F29:G29"/>
    <mergeCell ref="J29:L29"/>
    <mergeCell ref="M29:N29"/>
    <mergeCell ref="F30:G30"/>
    <mergeCell ref="J30:L30"/>
    <mergeCell ref="M30:N30"/>
    <mergeCell ref="F27:G27"/>
    <mergeCell ref="J27:L27"/>
    <mergeCell ref="M27:N27"/>
    <mergeCell ref="R27:U27"/>
    <mergeCell ref="F28:G28"/>
    <mergeCell ref="J28:L28"/>
    <mergeCell ref="M28:N28"/>
    <mergeCell ref="F25:G25"/>
    <mergeCell ref="J25:L25"/>
    <mergeCell ref="M25:N25"/>
    <mergeCell ref="R25:U25"/>
    <mergeCell ref="F26:G26"/>
    <mergeCell ref="J26:L26"/>
    <mergeCell ref="M26:N26"/>
    <mergeCell ref="R26:U26"/>
    <mergeCell ref="Q19:U19"/>
    <mergeCell ref="F19:G19"/>
    <mergeCell ref="J19:L19"/>
    <mergeCell ref="F24:G24"/>
    <mergeCell ref="J24:L24"/>
    <mergeCell ref="M24:N24"/>
    <mergeCell ref="R24:U24"/>
    <mergeCell ref="J22:L22"/>
    <mergeCell ref="M22:N22"/>
    <mergeCell ref="F21:G21"/>
    <mergeCell ref="F23:G23"/>
    <mergeCell ref="J23:L23"/>
    <mergeCell ref="M23:N23"/>
    <mergeCell ref="J21:L21"/>
    <mergeCell ref="M21:N21"/>
    <mergeCell ref="M12:O12"/>
    <mergeCell ref="G13:I14"/>
    <mergeCell ref="J13:O13"/>
    <mergeCell ref="Q23:U23"/>
    <mergeCell ref="M17:N18"/>
    <mergeCell ref="F20:G20"/>
    <mergeCell ref="J20:L20"/>
    <mergeCell ref="M20:N20"/>
    <mergeCell ref="M19:N19"/>
    <mergeCell ref="F22:G22"/>
    <mergeCell ref="J11:O11"/>
    <mergeCell ref="G1:O3"/>
    <mergeCell ref="D17:D18"/>
    <mergeCell ref="E17:E18"/>
    <mergeCell ref="F17:G18"/>
    <mergeCell ref="H17:H18"/>
    <mergeCell ref="I17:I18"/>
    <mergeCell ref="J17:L18"/>
    <mergeCell ref="O17:O18"/>
    <mergeCell ref="G12:I12"/>
    <mergeCell ref="F11:F16"/>
    <mergeCell ref="G11:I11"/>
    <mergeCell ref="D2:E2"/>
    <mergeCell ref="D5:D6"/>
    <mergeCell ref="L6:M6"/>
    <mergeCell ref="Q6:U6"/>
    <mergeCell ref="L8:M8"/>
    <mergeCell ref="N8:O10"/>
    <mergeCell ref="Q8:U8"/>
    <mergeCell ref="D9:M9"/>
    <mergeCell ref="R13:U14"/>
    <mergeCell ref="J14:O14"/>
    <mergeCell ref="G15:I16"/>
    <mergeCell ref="J15:N15"/>
    <mergeCell ref="Q15:U15"/>
    <mergeCell ref="K16:M16"/>
  </mergeCells>
  <conditionalFormatting sqref="J11:O11 J12 L12 J13:O14 J15:N15 K16:M16">
    <cfRule type="cellIs" priority="4" dxfId="67" operator="equal" stopIfTrue="1">
      <formula>0</formula>
    </cfRule>
  </conditionalFormatting>
  <conditionalFormatting sqref="K44:N44">
    <cfRule type="cellIs" priority="3" dxfId="66" operator="equal" stopIfTrue="1">
      <formula>0</formula>
    </cfRule>
  </conditionalFormatting>
  <conditionalFormatting sqref="J57:O57 J58 J59:O60 J61:N61 K62:M62 L58">
    <cfRule type="cellIs" priority="2" dxfId="67" operator="equal" stopIfTrue="1">
      <formula>0</formula>
    </cfRule>
  </conditionalFormatting>
  <conditionalFormatting sqref="K90:N90">
    <cfRule type="cellIs" priority="1" dxfId="66" operator="equal" stopIfTrue="1">
      <formula>0</formula>
    </cfRule>
  </conditionalFormatting>
  <dataValidations count="4">
    <dataValidation type="list" allowBlank="1" showInputMessage="1" showErrorMessage="1" imeMode="hiragana" sqref="O19:O43 H19:H43">
      <formula1>$C$13:$C$15</formula1>
    </dataValidation>
    <dataValidation allowBlank="1" showInputMessage="1" showErrorMessage="1" imeMode="hiragana" sqref="K8:L13 G54:I59 N11:O12 F8:F17 O44 D44 D8:D18 N15:N16 M13:O13 M17 K15:M15 M10:M12 G15:I15 G8:I13 H44:I44 K54:L60 H17:I18 N57:O58 F54:F63 D90 D54:D64 N61:N62 M59:O60 M63 K61:M61 M56:M58 G61:I61 O15:O18 K17:L43 J8:J44 M19:N43 E8:E44 F19:G44 K63:L89 F65:G90 H63:I90 E54:E90 M65:N89 J54:J90 O61:O90"/>
    <dataValidation allowBlank="1" showInputMessage="1" showErrorMessage="1" imeMode="fullAlpha" sqref="K44:N44 K16:M16 K90:N90 K62:M62"/>
    <dataValidation allowBlank="1" showInputMessage="1" showErrorMessage="1" imeMode="off" sqref="I19:I43 D19:D43 D65:D89"/>
  </dataValidations>
  <printOptions/>
  <pageMargins left="0.9" right="0.2" top="0.57" bottom="0.33" header="0.3" footer="0.21"/>
  <pageSetup horizontalDpi="300" verticalDpi="300" orientation="portrait" paperSize="9" scale="97" r:id="rId2"/>
  <rowBreaks count="1" manualBreakCount="1">
    <brk id="50" min="3" max="15" man="1"/>
  </rowBreaks>
  <drawing r:id="rId1"/>
</worksheet>
</file>

<file path=xl/worksheets/sheet13.xml><?xml version="1.0" encoding="utf-8"?>
<worksheet xmlns="http://schemas.openxmlformats.org/spreadsheetml/2006/main" xmlns:r="http://schemas.openxmlformats.org/officeDocument/2006/relationships">
  <dimension ref="A1:P142"/>
  <sheetViews>
    <sheetView view="pageBreakPreview" zoomScaleSheetLayoutView="100" zoomScalePageLayoutView="0" workbookViewId="0" topLeftCell="A1">
      <pane ySplit="3" topLeftCell="A25" activePane="bottomLeft" state="frozen"/>
      <selection pane="topLeft" activeCell="E78" sqref="E78"/>
      <selection pane="bottomLeft" activeCell="E78" sqref="E78"/>
    </sheetView>
  </sheetViews>
  <sheetFormatPr defaultColWidth="9.140625" defaultRowHeight="15"/>
  <cols>
    <col min="1" max="1" width="2.57421875" style="107" customWidth="1"/>
    <col min="2" max="2" width="4.7109375" style="107" customWidth="1"/>
    <col min="3" max="3" width="5.57421875" style="107" customWidth="1"/>
    <col min="4" max="4" width="37.57421875" style="107" customWidth="1"/>
    <col min="5" max="5" width="5.57421875" style="107" customWidth="1"/>
    <col min="6" max="6" width="3.8515625" style="107" customWidth="1"/>
    <col min="7" max="7" width="11.00390625" style="107" customWidth="1"/>
    <col min="8" max="8" width="13.7109375" style="107" customWidth="1"/>
    <col min="9" max="9" width="8.8515625" style="107" customWidth="1"/>
    <col min="10" max="10" width="2.421875" style="107" customWidth="1"/>
    <col min="11" max="11" width="3.00390625" style="107" customWidth="1"/>
    <col min="12" max="15" width="9.00390625" style="107" customWidth="1"/>
    <col min="16" max="16" width="3.57421875" style="107" customWidth="1"/>
    <col min="17" max="16384" width="9.00390625" style="107" customWidth="1"/>
  </cols>
  <sheetData>
    <row r="1" spans="1:16" s="1" customFormat="1" ht="7.5" customHeight="1">
      <c r="A1" s="20"/>
      <c r="B1" s="20"/>
      <c r="C1" s="20"/>
      <c r="D1" s="20"/>
      <c r="E1" s="20"/>
      <c r="F1" s="20"/>
      <c r="G1" s="108"/>
      <c r="H1" s="108"/>
      <c r="I1" s="108"/>
      <c r="J1" s="108"/>
      <c r="K1" s="16"/>
      <c r="L1" s="1567" t="s">
        <v>667</v>
      </c>
      <c r="M1" s="1567"/>
      <c r="N1" s="1567"/>
      <c r="O1" s="1567"/>
      <c r="P1" s="16"/>
    </row>
    <row r="2" spans="1:16" s="1" customFormat="1" ht="28.5" customHeight="1">
      <c r="A2" s="20"/>
      <c r="B2" s="20"/>
      <c r="C2" s="20"/>
      <c r="D2" s="20"/>
      <c r="E2" s="20"/>
      <c r="F2" s="20"/>
      <c r="G2" s="108"/>
      <c r="H2" s="108"/>
      <c r="I2" s="108"/>
      <c r="J2" s="108"/>
      <c r="K2" s="16"/>
      <c r="L2" s="1567"/>
      <c r="M2" s="1567"/>
      <c r="N2" s="1567"/>
      <c r="O2" s="1567"/>
      <c r="P2" s="16"/>
    </row>
    <row r="3" spans="1:16" s="1" customFormat="1" ht="7.5" customHeight="1">
      <c r="A3" s="20"/>
      <c r="B3" s="20"/>
      <c r="C3" s="20"/>
      <c r="D3" s="20"/>
      <c r="E3" s="20"/>
      <c r="F3" s="20"/>
      <c r="G3" s="108"/>
      <c r="H3" s="108"/>
      <c r="I3" s="108"/>
      <c r="J3" s="108"/>
      <c r="K3" s="16"/>
      <c r="L3" s="1567"/>
      <c r="M3" s="1567"/>
      <c r="N3" s="1567"/>
      <c r="O3" s="1567"/>
      <c r="P3" s="16"/>
    </row>
    <row r="4" spans="1:16" s="154" customFormat="1" ht="9" customHeight="1">
      <c r="A4" s="16"/>
      <c r="B4" s="16"/>
      <c r="C4" s="16"/>
      <c r="D4" s="16"/>
      <c r="E4" s="16"/>
      <c r="F4" s="16"/>
      <c r="G4" s="16"/>
      <c r="H4" s="16"/>
      <c r="I4" s="16"/>
      <c r="J4" s="16"/>
      <c r="K4" s="16"/>
      <c r="L4" s="1567"/>
      <c r="M4" s="1567"/>
      <c r="N4" s="1567"/>
      <c r="O4" s="1567"/>
      <c r="P4" s="16"/>
    </row>
    <row r="5" spans="1:16" ht="13.5">
      <c r="A5" s="16"/>
      <c r="B5" s="225"/>
      <c r="C5" s="225"/>
      <c r="D5" s="225"/>
      <c r="E5" s="225"/>
      <c r="F5" s="225"/>
      <c r="G5" s="225"/>
      <c r="H5" s="225"/>
      <c r="I5" s="225"/>
      <c r="J5" s="225"/>
      <c r="K5" s="269"/>
      <c r="L5" s="16"/>
      <c r="M5" s="16"/>
      <c r="N5" s="16"/>
      <c r="O5" s="16"/>
      <c r="P5" s="16"/>
    </row>
    <row r="6" spans="1:16" ht="15" customHeight="1">
      <c r="A6" s="16"/>
      <c r="B6" s="1544" t="s">
        <v>664</v>
      </c>
      <c r="C6" s="225"/>
      <c r="D6" s="225"/>
      <c r="E6" s="225"/>
      <c r="F6" s="225"/>
      <c r="G6" s="225"/>
      <c r="H6" s="406"/>
      <c r="I6" s="225"/>
      <c r="J6" s="225"/>
      <c r="K6" s="704" t="s">
        <v>694</v>
      </c>
      <c r="L6" s="704"/>
      <c r="M6" s="704"/>
      <c r="N6" s="704"/>
      <c r="O6" s="704"/>
      <c r="P6" s="16"/>
    </row>
    <row r="7" spans="1:16" ht="15" customHeight="1">
      <c r="A7" s="16"/>
      <c r="B7" s="1544"/>
      <c r="C7" s="225"/>
      <c r="D7" s="225"/>
      <c r="E7" s="225"/>
      <c r="F7" s="225"/>
      <c r="G7" s="225"/>
      <c r="H7" s="225"/>
      <c r="I7" s="225"/>
      <c r="J7" s="225"/>
      <c r="K7" s="269"/>
      <c r="L7" s="16"/>
      <c r="M7" s="16"/>
      <c r="N7" s="16"/>
      <c r="O7" s="16"/>
      <c r="P7" s="16"/>
    </row>
    <row r="8" spans="1:16" ht="9.75" customHeight="1">
      <c r="A8" s="16"/>
      <c r="B8" s="225"/>
      <c r="C8" s="225"/>
      <c r="D8" s="225"/>
      <c r="E8" s="225"/>
      <c r="F8" s="225"/>
      <c r="G8" s="225"/>
      <c r="H8" s="225"/>
      <c r="I8" s="1545"/>
      <c r="J8" s="225"/>
      <c r="K8" s="269"/>
      <c r="L8" s="16"/>
      <c r="M8" s="16"/>
      <c r="N8" s="16"/>
      <c r="O8" s="16"/>
      <c r="P8" s="16"/>
    </row>
    <row r="9" spans="1:16" ht="18.75">
      <c r="A9" s="16"/>
      <c r="B9" s="225"/>
      <c r="C9" s="1548" t="s">
        <v>448</v>
      </c>
      <c r="D9" s="1548"/>
      <c r="E9" s="1548"/>
      <c r="F9" s="1548"/>
      <c r="G9" s="1548"/>
      <c r="H9" s="1548"/>
      <c r="I9" s="1546"/>
      <c r="J9" s="225"/>
      <c r="K9" s="269"/>
      <c r="L9" s="16"/>
      <c r="M9" s="16"/>
      <c r="N9" s="16"/>
      <c r="O9" s="16"/>
      <c r="P9" s="16"/>
    </row>
    <row r="10" spans="1:16" ht="15" customHeight="1" thickBot="1">
      <c r="A10" s="16"/>
      <c r="B10" s="225"/>
      <c r="C10" s="225"/>
      <c r="D10" s="225"/>
      <c r="E10" s="225"/>
      <c r="F10" s="225"/>
      <c r="G10" s="225"/>
      <c r="H10" s="225"/>
      <c r="I10" s="1547"/>
      <c r="J10" s="225"/>
      <c r="K10" s="269"/>
      <c r="L10" s="16"/>
      <c r="M10" s="16"/>
      <c r="N10" s="16"/>
      <c r="O10" s="16"/>
      <c r="P10" s="16"/>
    </row>
    <row r="11" spans="1:16" ht="22.5" customHeight="1">
      <c r="A11" s="16"/>
      <c r="B11" s="225"/>
      <c r="C11" s="281"/>
      <c r="D11" s="281"/>
      <c r="E11" s="1549" t="s">
        <v>141</v>
      </c>
      <c r="F11" s="1550"/>
      <c r="G11" s="1551">
        <f>IF('入力専用シート'!J16="","",'入力専用シート'!AB18)</f>
      </c>
      <c r="H11" s="1552"/>
      <c r="I11" s="1553"/>
      <c r="J11" s="225"/>
      <c r="K11" s="269"/>
      <c r="L11" s="704" t="s">
        <v>381</v>
      </c>
      <c r="M11" s="704"/>
      <c r="N11" s="704"/>
      <c r="O11" s="704"/>
      <c r="P11" s="16"/>
    </row>
    <row r="12" spans="1:16" ht="22.5" customHeight="1" thickBot="1">
      <c r="A12" s="16"/>
      <c r="B12" s="225"/>
      <c r="C12" s="281"/>
      <c r="D12" s="281"/>
      <c r="E12" s="1554" t="s">
        <v>449</v>
      </c>
      <c r="F12" s="1555"/>
      <c r="G12" s="1556" t="str">
        <f>CONCATENATE('入力専用シート'!AA28,"小")</f>
        <v>小</v>
      </c>
      <c r="H12" s="1557"/>
      <c r="I12" s="162" t="s">
        <v>449</v>
      </c>
      <c r="J12" s="225"/>
      <c r="K12" s="269"/>
      <c r="L12" s="704"/>
      <c r="M12" s="704"/>
      <c r="N12" s="704"/>
      <c r="O12" s="704"/>
      <c r="P12" s="16"/>
    </row>
    <row r="13" spans="1:16" ht="20.25" customHeight="1" thickBot="1">
      <c r="A13" s="16"/>
      <c r="B13" s="225"/>
      <c r="C13" s="349" t="s">
        <v>450</v>
      </c>
      <c r="D13" s="350" t="s">
        <v>451</v>
      </c>
      <c r="E13" s="349" t="s">
        <v>450</v>
      </c>
      <c r="F13" s="1558" t="s">
        <v>451</v>
      </c>
      <c r="G13" s="1558"/>
      <c r="H13" s="1559"/>
      <c r="I13" s="1560"/>
      <c r="J13" s="225"/>
      <c r="K13" s="269"/>
      <c r="L13" s="16"/>
      <c r="M13" s="16"/>
      <c r="N13" s="16"/>
      <c r="O13" s="16"/>
      <c r="P13" s="16"/>
    </row>
    <row r="14" spans="1:16" ht="20.25" customHeight="1">
      <c r="A14" s="16"/>
      <c r="B14" s="225"/>
      <c r="C14" s="367">
        <v>2019</v>
      </c>
      <c r="D14" s="351"/>
      <c r="E14" s="1561" t="s">
        <v>395</v>
      </c>
      <c r="F14" s="1568"/>
      <c r="G14" s="1569"/>
      <c r="H14" s="1569"/>
      <c r="I14" s="1570"/>
      <c r="J14" s="225"/>
      <c r="K14" s="269"/>
      <c r="L14" s="16"/>
      <c r="M14" s="16"/>
      <c r="N14" s="16"/>
      <c r="O14" s="16"/>
      <c r="P14" s="16"/>
    </row>
    <row r="15" spans="1:16" ht="20.25" customHeight="1">
      <c r="A15" s="16"/>
      <c r="B15" s="225"/>
      <c r="C15" s="368" t="s">
        <v>452</v>
      </c>
      <c r="D15" s="352"/>
      <c r="E15" s="1562"/>
      <c r="F15" s="1571"/>
      <c r="G15" s="1572"/>
      <c r="H15" s="1572"/>
      <c r="I15" s="1573"/>
      <c r="J15" s="225"/>
      <c r="K15" s="269"/>
      <c r="L15" s="16"/>
      <c r="M15" s="16"/>
      <c r="N15" s="16"/>
      <c r="O15" s="16"/>
      <c r="P15" s="16"/>
    </row>
    <row r="16" spans="1:16" ht="20.25" customHeight="1">
      <c r="A16" s="16"/>
      <c r="B16" s="225"/>
      <c r="C16" s="368" t="s">
        <v>453</v>
      </c>
      <c r="D16" s="352"/>
      <c r="E16" s="1562"/>
      <c r="F16" s="1571"/>
      <c r="G16" s="1572"/>
      <c r="H16" s="1572"/>
      <c r="I16" s="1573"/>
      <c r="J16" s="225"/>
      <c r="K16" s="269"/>
      <c r="L16" s="1147" t="s">
        <v>136</v>
      </c>
      <c r="M16" s="1147"/>
      <c r="N16" s="1580"/>
      <c r="O16" s="1580"/>
      <c r="P16" s="16"/>
    </row>
    <row r="17" spans="1:16" ht="20.25" customHeight="1">
      <c r="A17" s="16"/>
      <c r="B17" s="225"/>
      <c r="C17" s="370"/>
      <c r="D17" s="352"/>
      <c r="E17" s="1563"/>
      <c r="F17" s="1571"/>
      <c r="G17" s="1572"/>
      <c r="H17" s="1572"/>
      <c r="I17" s="1573"/>
      <c r="J17" s="225"/>
      <c r="K17" s="269"/>
      <c r="L17" s="1147"/>
      <c r="M17" s="1147"/>
      <c r="N17" s="1580"/>
      <c r="O17" s="1580"/>
      <c r="P17" s="16"/>
    </row>
    <row r="18" spans="1:16" ht="20.25" customHeight="1">
      <c r="A18" s="16"/>
      <c r="B18" s="225"/>
      <c r="C18" s="1533" t="s">
        <v>454</v>
      </c>
      <c r="D18" s="352"/>
      <c r="E18" s="1533" t="s">
        <v>396</v>
      </c>
      <c r="F18" s="1571"/>
      <c r="G18" s="1572"/>
      <c r="H18" s="1572"/>
      <c r="I18" s="1573"/>
      <c r="J18" s="225"/>
      <c r="K18" s="269"/>
      <c r="L18" s="1147"/>
      <c r="M18" s="1147"/>
      <c r="N18" s="1580"/>
      <c r="O18" s="1580"/>
      <c r="P18" s="16"/>
    </row>
    <row r="19" spans="1:16" ht="20.25" customHeight="1">
      <c r="A19" s="16"/>
      <c r="B19" s="225"/>
      <c r="C19" s="1533"/>
      <c r="D19" s="352"/>
      <c r="E19" s="1533"/>
      <c r="F19" s="1571"/>
      <c r="G19" s="1572"/>
      <c r="H19" s="1572"/>
      <c r="I19" s="1573"/>
      <c r="J19" s="225"/>
      <c r="K19" s="269"/>
      <c r="L19" s="16"/>
      <c r="M19" s="16"/>
      <c r="N19" s="16"/>
      <c r="O19" s="16"/>
      <c r="P19" s="16"/>
    </row>
    <row r="20" spans="1:16" ht="20.25" customHeight="1">
      <c r="A20" s="16"/>
      <c r="B20" s="225"/>
      <c r="C20" s="1533"/>
      <c r="D20" s="352"/>
      <c r="E20" s="1533"/>
      <c r="F20" s="1571"/>
      <c r="G20" s="1572"/>
      <c r="H20" s="1572"/>
      <c r="I20" s="1573"/>
      <c r="J20" s="225"/>
      <c r="K20" s="269"/>
      <c r="L20" s="16"/>
      <c r="M20" s="16"/>
      <c r="N20" s="16"/>
      <c r="O20" s="16"/>
      <c r="P20" s="16"/>
    </row>
    <row r="21" spans="1:16" ht="20.25" customHeight="1">
      <c r="A21" s="16"/>
      <c r="B21" s="225"/>
      <c r="C21" s="1533"/>
      <c r="D21" s="352"/>
      <c r="E21" s="1533"/>
      <c r="F21" s="1571"/>
      <c r="G21" s="1572"/>
      <c r="H21" s="1572"/>
      <c r="I21" s="1573"/>
      <c r="J21" s="225"/>
      <c r="K21" s="269"/>
      <c r="L21" s="16"/>
      <c r="M21" s="16"/>
      <c r="N21" s="16"/>
      <c r="O21" s="16"/>
      <c r="P21" s="16"/>
    </row>
    <row r="22" spans="1:16" ht="20.25" customHeight="1">
      <c r="A22" s="16"/>
      <c r="B22" s="225"/>
      <c r="C22" s="1533" t="s">
        <v>391</v>
      </c>
      <c r="D22" s="352"/>
      <c r="E22" s="1533" t="s">
        <v>397</v>
      </c>
      <c r="F22" s="1571" t="s">
        <v>458</v>
      </c>
      <c r="G22" s="1572"/>
      <c r="H22" s="1572"/>
      <c r="I22" s="1573"/>
      <c r="J22" s="225"/>
      <c r="K22" s="269"/>
      <c r="L22" s="16"/>
      <c r="M22" s="16"/>
      <c r="N22" s="16"/>
      <c r="O22" s="16"/>
      <c r="P22" s="16"/>
    </row>
    <row r="23" spans="1:16" ht="20.25" customHeight="1">
      <c r="A23" s="16"/>
      <c r="B23" s="225"/>
      <c r="C23" s="1533"/>
      <c r="D23" s="352"/>
      <c r="E23" s="1533"/>
      <c r="F23" s="1571"/>
      <c r="G23" s="1572"/>
      <c r="H23" s="1572"/>
      <c r="I23" s="1573"/>
      <c r="J23" s="225"/>
      <c r="K23" s="269"/>
      <c r="L23" s="16"/>
      <c r="M23" s="16"/>
      <c r="N23" s="16"/>
      <c r="O23" s="16"/>
      <c r="P23" s="16"/>
    </row>
    <row r="24" spans="1:16" ht="20.25" customHeight="1">
      <c r="A24" s="16"/>
      <c r="B24" s="225"/>
      <c r="C24" s="1533"/>
      <c r="D24" s="518"/>
      <c r="E24" s="1533"/>
      <c r="F24" s="1571"/>
      <c r="G24" s="1572"/>
      <c r="H24" s="1572"/>
      <c r="I24" s="1573"/>
      <c r="J24" s="225"/>
      <c r="K24" s="269"/>
      <c r="L24" s="16"/>
      <c r="M24" s="16"/>
      <c r="N24" s="16"/>
      <c r="O24" s="16"/>
      <c r="P24" s="16"/>
    </row>
    <row r="25" spans="1:16" ht="20.25" customHeight="1">
      <c r="A25" s="16"/>
      <c r="B25" s="225"/>
      <c r="C25" s="1533"/>
      <c r="D25" s="518"/>
      <c r="E25" s="1533"/>
      <c r="F25" s="1571"/>
      <c r="G25" s="1572"/>
      <c r="H25" s="1572"/>
      <c r="I25" s="1573"/>
      <c r="J25" s="225"/>
      <c r="K25" s="269"/>
      <c r="L25" s="704" t="s">
        <v>443</v>
      </c>
      <c r="M25" s="704"/>
      <c r="N25" s="704"/>
      <c r="O25" s="704"/>
      <c r="P25" s="16"/>
    </row>
    <row r="26" spans="1:16" ht="20.25" customHeight="1">
      <c r="A26" s="16"/>
      <c r="B26" s="225"/>
      <c r="C26" s="1533" t="s">
        <v>392</v>
      </c>
      <c r="D26" s="519"/>
      <c r="E26" s="367">
        <v>2020</v>
      </c>
      <c r="F26" s="1571"/>
      <c r="G26" s="1572"/>
      <c r="H26" s="1572"/>
      <c r="I26" s="1573"/>
      <c r="J26" s="225"/>
      <c r="K26" s="269"/>
      <c r="L26" s="704"/>
      <c r="M26" s="704"/>
      <c r="N26" s="704"/>
      <c r="O26" s="704"/>
      <c r="P26" s="16"/>
    </row>
    <row r="27" spans="1:16" ht="20.25" customHeight="1">
      <c r="A27" s="16"/>
      <c r="B27" s="225"/>
      <c r="C27" s="1533"/>
      <c r="D27" s="518"/>
      <c r="E27" s="368" t="s">
        <v>452</v>
      </c>
      <c r="F27" s="1571"/>
      <c r="G27" s="1572"/>
      <c r="H27" s="1572"/>
      <c r="I27" s="1573"/>
      <c r="J27" s="225"/>
      <c r="K27" s="269"/>
      <c r="L27" s="16"/>
      <c r="M27" s="16"/>
      <c r="N27" s="16"/>
      <c r="O27" s="16"/>
      <c r="P27" s="16"/>
    </row>
    <row r="28" spans="1:16" ht="20.25" customHeight="1">
      <c r="A28" s="16"/>
      <c r="B28" s="225"/>
      <c r="C28" s="1533"/>
      <c r="D28" s="518"/>
      <c r="E28" s="368" t="s">
        <v>456</v>
      </c>
      <c r="F28" s="1571"/>
      <c r="G28" s="1572"/>
      <c r="H28" s="1572"/>
      <c r="I28" s="1573"/>
      <c r="J28" s="225"/>
      <c r="K28" s="269"/>
      <c r="L28" s="704" t="s">
        <v>465</v>
      </c>
      <c r="M28" s="704"/>
      <c r="N28" s="704"/>
      <c r="O28" s="704"/>
      <c r="P28" s="16"/>
    </row>
    <row r="29" spans="1:16" ht="20.25" customHeight="1">
      <c r="A29" s="16"/>
      <c r="B29" s="225"/>
      <c r="C29" s="1533"/>
      <c r="D29" s="518"/>
      <c r="E29" s="369"/>
      <c r="F29" s="1571"/>
      <c r="G29" s="1572"/>
      <c r="H29" s="1572"/>
      <c r="I29" s="1573"/>
      <c r="J29" s="225"/>
      <c r="K29" s="269"/>
      <c r="L29" s="16"/>
      <c r="M29" s="16"/>
      <c r="N29" s="16"/>
      <c r="O29" s="16"/>
      <c r="P29" s="16"/>
    </row>
    <row r="30" spans="1:16" ht="20.25" customHeight="1">
      <c r="A30" s="16"/>
      <c r="B30" s="225"/>
      <c r="C30" s="1533" t="s">
        <v>393</v>
      </c>
      <c r="D30" s="519"/>
      <c r="E30" s="1533" t="s">
        <v>457</v>
      </c>
      <c r="F30" s="1571"/>
      <c r="G30" s="1572"/>
      <c r="H30" s="1572"/>
      <c r="I30" s="1573"/>
      <c r="J30" s="225"/>
      <c r="K30" s="269"/>
      <c r="L30" s="16"/>
      <c r="M30" s="16"/>
      <c r="N30" s="16"/>
      <c r="O30" s="16"/>
      <c r="P30" s="16"/>
    </row>
    <row r="31" spans="1:16" ht="20.25" customHeight="1">
      <c r="A31" s="16"/>
      <c r="B31" s="225"/>
      <c r="C31" s="1533"/>
      <c r="D31" s="518"/>
      <c r="E31" s="1533"/>
      <c r="F31" s="1571"/>
      <c r="G31" s="1572"/>
      <c r="H31" s="1572"/>
      <c r="I31" s="1573"/>
      <c r="J31" s="225"/>
      <c r="K31" s="269"/>
      <c r="L31" s="16"/>
      <c r="M31" s="16"/>
      <c r="N31" s="16"/>
      <c r="O31" s="16"/>
      <c r="P31" s="16"/>
    </row>
    <row r="32" spans="1:16" ht="20.25" customHeight="1">
      <c r="A32" s="16"/>
      <c r="B32" s="225"/>
      <c r="C32" s="1533"/>
      <c r="D32" s="518"/>
      <c r="E32" s="1533"/>
      <c r="F32" s="1571"/>
      <c r="G32" s="1572"/>
      <c r="H32" s="1572"/>
      <c r="I32" s="1573"/>
      <c r="J32" s="225"/>
      <c r="K32" s="269"/>
      <c r="L32" s="16"/>
      <c r="M32" s="16"/>
      <c r="N32" s="16"/>
      <c r="O32" s="16"/>
      <c r="P32" s="16"/>
    </row>
    <row r="33" spans="1:16" ht="20.25" customHeight="1">
      <c r="A33" s="16"/>
      <c r="B33" s="225"/>
      <c r="C33" s="1533"/>
      <c r="D33" s="518"/>
      <c r="E33" s="1533"/>
      <c r="F33" s="1571"/>
      <c r="G33" s="1572"/>
      <c r="H33" s="1572"/>
      <c r="I33" s="1573"/>
      <c r="J33" s="225"/>
      <c r="K33" s="269"/>
      <c r="L33" s="16"/>
      <c r="M33" s="16"/>
      <c r="N33" s="16"/>
      <c r="O33" s="16"/>
      <c r="P33" s="16"/>
    </row>
    <row r="34" spans="1:16" ht="20.25" customHeight="1">
      <c r="A34" s="16"/>
      <c r="B34" s="225"/>
      <c r="C34" s="1533" t="s">
        <v>394</v>
      </c>
      <c r="D34" s="519" t="s">
        <v>455</v>
      </c>
      <c r="E34" s="1533" t="s">
        <v>388</v>
      </c>
      <c r="F34" s="1581" t="s">
        <v>459</v>
      </c>
      <c r="G34" s="1582"/>
      <c r="H34" s="1582"/>
      <c r="I34" s="1583"/>
      <c r="J34" s="225"/>
      <c r="K34" s="269"/>
      <c r="L34" s="704" t="s">
        <v>627</v>
      </c>
      <c r="M34" s="704"/>
      <c r="N34" s="704"/>
      <c r="O34" s="704"/>
      <c r="P34" s="16"/>
    </row>
    <row r="35" spans="1:16" ht="20.25" customHeight="1">
      <c r="A35" s="16"/>
      <c r="B35" s="225"/>
      <c r="C35" s="1533"/>
      <c r="D35" s="518"/>
      <c r="E35" s="1533"/>
      <c r="F35" s="1571"/>
      <c r="G35" s="1572"/>
      <c r="H35" s="1572"/>
      <c r="I35" s="1573"/>
      <c r="J35" s="225"/>
      <c r="K35" s="269"/>
      <c r="L35" s="16"/>
      <c r="M35" s="16"/>
      <c r="N35" s="16"/>
      <c r="O35" s="16"/>
      <c r="P35" s="16"/>
    </row>
    <row r="36" spans="1:16" ht="20.25" customHeight="1">
      <c r="A36" s="16"/>
      <c r="B36" s="225"/>
      <c r="C36" s="1533"/>
      <c r="D36" s="352"/>
      <c r="E36" s="1533"/>
      <c r="F36" s="1571"/>
      <c r="G36" s="1572"/>
      <c r="H36" s="1572"/>
      <c r="I36" s="1573"/>
      <c r="J36" s="225"/>
      <c r="K36" s="269"/>
      <c r="L36" s="16"/>
      <c r="M36" s="16"/>
      <c r="N36" s="16"/>
      <c r="O36" s="16"/>
      <c r="P36" s="16"/>
    </row>
    <row r="37" spans="1:16" ht="20.25" customHeight="1" thickBot="1">
      <c r="A37" s="16"/>
      <c r="B37" s="225"/>
      <c r="C37" s="1534"/>
      <c r="D37" s="354"/>
      <c r="E37" s="1534"/>
      <c r="F37" s="1584"/>
      <c r="G37" s="1585"/>
      <c r="H37" s="1585"/>
      <c r="I37" s="1586"/>
      <c r="J37" s="225"/>
      <c r="K37" s="269"/>
      <c r="L37" s="16"/>
      <c r="M37" s="16"/>
      <c r="N37" s="16"/>
      <c r="O37" s="16"/>
      <c r="P37" s="16"/>
    </row>
    <row r="38" spans="1:16" ht="18" customHeight="1">
      <c r="A38" s="16"/>
      <c r="B38" s="225"/>
      <c r="C38" s="1541" t="s">
        <v>528</v>
      </c>
      <c r="D38" s="1542"/>
      <c r="E38" s="1542"/>
      <c r="F38" s="1542"/>
      <c r="G38" s="1542"/>
      <c r="H38" s="1542"/>
      <c r="I38" s="1543"/>
      <c r="J38" s="225"/>
      <c r="K38" s="269"/>
      <c r="L38" s="16"/>
      <c r="M38" s="16"/>
      <c r="N38" s="16"/>
      <c r="O38" s="16"/>
      <c r="P38" s="16"/>
    </row>
    <row r="39" spans="1:16" ht="18" customHeight="1">
      <c r="A39" s="16"/>
      <c r="B39" s="225"/>
      <c r="C39" s="1574"/>
      <c r="D39" s="1575"/>
      <c r="E39" s="1575"/>
      <c r="F39" s="1575"/>
      <c r="G39" s="1575"/>
      <c r="H39" s="1575"/>
      <c r="I39" s="1576"/>
      <c r="J39" s="225"/>
      <c r="K39" s="704" t="s">
        <v>466</v>
      </c>
      <c r="L39" s="704"/>
      <c r="M39" s="704"/>
      <c r="N39" s="704"/>
      <c r="O39" s="704"/>
      <c r="P39" s="16"/>
    </row>
    <row r="40" spans="1:16" ht="18" customHeight="1">
      <c r="A40" s="16"/>
      <c r="B40" s="225"/>
      <c r="C40" s="1574"/>
      <c r="D40" s="1575"/>
      <c r="E40" s="1575"/>
      <c r="F40" s="1575"/>
      <c r="G40" s="1575"/>
      <c r="H40" s="1575"/>
      <c r="I40" s="1576"/>
      <c r="J40" s="225"/>
      <c r="K40" s="269"/>
      <c r="L40" s="16"/>
      <c r="M40" s="16"/>
      <c r="N40" s="16"/>
      <c r="O40" s="16"/>
      <c r="P40" s="16"/>
    </row>
    <row r="41" spans="1:16" ht="18" customHeight="1">
      <c r="A41" s="16"/>
      <c r="B41" s="225"/>
      <c r="C41" s="1574"/>
      <c r="D41" s="1575"/>
      <c r="E41" s="1575"/>
      <c r="F41" s="1575"/>
      <c r="G41" s="1575"/>
      <c r="H41" s="1575"/>
      <c r="I41" s="1576"/>
      <c r="J41" s="225"/>
      <c r="K41" s="269"/>
      <c r="L41" s="16"/>
      <c r="M41" s="16"/>
      <c r="N41" s="16"/>
      <c r="O41" s="16"/>
      <c r="P41" s="16"/>
    </row>
    <row r="42" spans="1:16" ht="18" customHeight="1" thickBot="1">
      <c r="A42" s="16"/>
      <c r="B42" s="225"/>
      <c r="C42" s="1579"/>
      <c r="D42" s="1577"/>
      <c r="E42" s="1577"/>
      <c r="F42" s="1577"/>
      <c r="G42" s="1577"/>
      <c r="H42" s="1577"/>
      <c r="I42" s="1578"/>
      <c r="J42" s="225"/>
      <c r="K42" s="269"/>
      <c r="L42" s="16"/>
      <c r="M42" s="16"/>
      <c r="N42" s="16"/>
      <c r="O42" s="16"/>
      <c r="P42" s="16"/>
    </row>
    <row r="43" spans="1:16" ht="13.5" customHeight="1">
      <c r="A43" s="16"/>
      <c r="B43" s="225"/>
      <c r="C43" s="225"/>
      <c r="D43" s="225"/>
      <c r="E43" s="225"/>
      <c r="F43" s="225"/>
      <c r="G43" s="225"/>
      <c r="H43" s="225"/>
      <c r="I43" s="225"/>
      <c r="J43" s="225"/>
      <c r="K43" s="269"/>
      <c r="L43" s="16"/>
      <c r="M43" s="16"/>
      <c r="N43" s="16"/>
      <c r="O43" s="16"/>
      <c r="P43" s="16"/>
    </row>
    <row r="44" spans="1:16" ht="12.75" customHeight="1">
      <c r="A44" s="16"/>
      <c r="B44" s="355"/>
      <c r="C44" s="356" t="s">
        <v>534</v>
      </c>
      <c r="D44" s="1526" t="s">
        <v>460</v>
      </c>
      <c r="E44" s="1526"/>
      <c r="F44" s="1526"/>
      <c r="G44" s="1526"/>
      <c r="H44" s="1526"/>
      <c r="I44" s="1526"/>
      <c r="J44" s="225"/>
      <c r="K44" s="269"/>
      <c r="L44" s="16"/>
      <c r="M44" s="16"/>
      <c r="N44" s="16"/>
      <c r="O44" s="16"/>
      <c r="P44" s="16"/>
    </row>
    <row r="45" spans="1:16" ht="12.75" customHeight="1">
      <c r="A45" s="16"/>
      <c r="B45" s="355"/>
      <c r="C45" s="356"/>
      <c r="D45" s="1526" t="s">
        <v>533</v>
      </c>
      <c r="E45" s="1526"/>
      <c r="F45" s="1526"/>
      <c r="G45" s="1526"/>
      <c r="H45" s="1526"/>
      <c r="I45" s="1526"/>
      <c r="J45" s="225"/>
      <c r="K45" s="269"/>
      <c r="L45" s="16"/>
      <c r="M45" s="16"/>
      <c r="N45" s="16"/>
      <c r="O45" s="16"/>
      <c r="P45" s="16"/>
    </row>
    <row r="46" spans="1:16" ht="12.75" customHeight="1">
      <c r="A46" s="16"/>
      <c r="B46" s="355"/>
      <c r="C46" s="356"/>
      <c r="D46" s="1526" t="s">
        <v>532</v>
      </c>
      <c r="E46" s="1526"/>
      <c r="F46" s="1526"/>
      <c r="G46" s="1526"/>
      <c r="H46" s="1526"/>
      <c r="I46" s="1526"/>
      <c r="J46" s="225"/>
      <c r="K46" s="269"/>
      <c r="L46" s="16"/>
      <c r="M46" s="16"/>
      <c r="N46" s="16"/>
      <c r="O46" s="16"/>
      <c r="P46" s="16"/>
    </row>
    <row r="47" spans="1:16" ht="12.75" customHeight="1">
      <c r="A47" s="16"/>
      <c r="B47" s="355"/>
      <c r="C47" s="356"/>
      <c r="D47" s="1526" t="s">
        <v>531</v>
      </c>
      <c r="E47" s="1526"/>
      <c r="F47" s="1526"/>
      <c r="G47" s="1526"/>
      <c r="H47" s="1526"/>
      <c r="I47" s="1526"/>
      <c r="J47" s="225"/>
      <c r="K47" s="269"/>
      <c r="L47" s="16"/>
      <c r="M47" s="16"/>
      <c r="N47" s="16"/>
      <c r="O47" s="16"/>
      <c r="P47" s="16"/>
    </row>
    <row r="48" spans="1:16" ht="12.75" customHeight="1">
      <c r="A48" s="16"/>
      <c r="B48" s="355"/>
      <c r="C48" s="356">
        <v>2</v>
      </c>
      <c r="D48" s="1526" t="s">
        <v>530</v>
      </c>
      <c r="E48" s="1526"/>
      <c r="F48" s="1526"/>
      <c r="G48" s="1526"/>
      <c r="H48" s="1526"/>
      <c r="I48" s="1526"/>
      <c r="J48" s="225"/>
      <c r="K48" s="269"/>
      <c r="L48" s="16"/>
      <c r="M48" s="16"/>
      <c r="N48" s="16"/>
      <c r="O48" s="16"/>
      <c r="P48" s="16"/>
    </row>
    <row r="49" spans="1:16" ht="12.75" customHeight="1">
      <c r="A49" s="16"/>
      <c r="B49" s="355"/>
      <c r="C49" s="356">
        <v>3</v>
      </c>
      <c r="D49" s="396" t="s">
        <v>529</v>
      </c>
      <c r="E49" s="396"/>
      <c r="F49" s="396"/>
      <c r="G49" s="396"/>
      <c r="H49" s="396"/>
      <c r="I49" s="396"/>
      <c r="J49" s="225"/>
      <c r="K49" s="269"/>
      <c r="L49" s="16"/>
      <c r="M49" s="16"/>
      <c r="N49" s="16"/>
      <c r="O49" s="16"/>
      <c r="P49" s="16"/>
    </row>
    <row r="50" spans="1:16" ht="12.75" customHeight="1" thickBot="1">
      <c r="A50" s="16"/>
      <c r="B50" s="355"/>
      <c r="C50" s="356"/>
      <c r="D50" s="396"/>
      <c r="E50" s="396"/>
      <c r="F50" s="396"/>
      <c r="G50" s="396"/>
      <c r="H50" s="396"/>
      <c r="I50" s="396"/>
      <c r="J50" s="225"/>
      <c r="K50" s="269"/>
      <c r="L50" s="16"/>
      <c r="M50" s="16"/>
      <c r="N50" s="16"/>
      <c r="O50" s="16"/>
      <c r="P50" s="16"/>
    </row>
    <row r="51" spans="1:16" ht="13.5">
      <c r="A51" s="16"/>
      <c r="B51" s="225"/>
      <c r="C51" s="225"/>
      <c r="D51" s="225"/>
      <c r="E51" s="225"/>
      <c r="F51" s="225"/>
      <c r="G51" s="225"/>
      <c r="H51" s="225"/>
      <c r="I51" s="225"/>
      <c r="J51" s="225"/>
      <c r="K51" s="1406" t="s">
        <v>156</v>
      </c>
      <c r="L51" s="1404" t="s">
        <v>554</v>
      </c>
      <c r="M51" s="1404"/>
      <c r="N51" s="1404"/>
      <c r="O51" s="1404"/>
      <c r="P51" s="16"/>
    </row>
    <row r="52" spans="1:16" ht="15" customHeight="1">
      <c r="A52" s="16"/>
      <c r="B52" s="1544" t="s">
        <v>666</v>
      </c>
      <c r="C52" s="225"/>
      <c r="D52" s="225"/>
      <c r="E52" s="225"/>
      <c r="F52" s="225"/>
      <c r="G52" s="225"/>
      <c r="H52" s="406"/>
      <c r="I52" s="225"/>
      <c r="J52" s="225"/>
      <c r="K52" s="1407"/>
      <c r="L52" s="1405"/>
      <c r="M52" s="1405"/>
      <c r="N52" s="1405"/>
      <c r="O52" s="1405"/>
      <c r="P52" s="16"/>
    </row>
    <row r="53" spans="1:16" ht="15" customHeight="1">
      <c r="A53" s="16"/>
      <c r="B53" s="1544"/>
      <c r="C53" s="225"/>
      <c r="D53" s="225"/>
      <c r="E53" s="225"/>
      <c r="F53" s="225"/>
      <c r="G53" s="225"/>
      <c r="H53" s="225"/>
      <c r="I53" s="225"/>
      <c r="J53" s="225"/>
      <c r="K53" s="269"/>
      <c r="L53" s="16"/>
      <c r="M53" s="16"/>
      <c r="N53" s="16"/>
      <c r="O53" s="16"/>
      <c r="P53" s="16"/>
    </row>
    <row r="54" spans="1:16" ht="9.75" customHeight="1">
      <c r="A54" s="16"/>
      <c r="B54" s="225"/>
      <c r="C54" s="225"/>
      <c r="D54" s="225"/>
      <c r="E54" s="225"/>
      <c r="F54" s="225"/>
      <c r="G54" s="225"/>
      <c r="H54" s="225"/>
      <c r="I54" s="1545"/>
      <c r="J54" s="225"/>
      <c r="K54" s="269"/>
      <c r="L54" s="16"/>
      <c r="M54" s="16"/>
      <c r="N54" s="16"/>
      <c r="O54" s="16"/>
      <c r="P54" s="16"/>
    </row>
    <row r="55" spans="1:16" ht="18.75">
      <c r="A55" s="16"/>
      <c r="B55" s="225"/>
      <c r="C55" s="1548" t="s">
        <v>448</v>
      </c>
      <c r="D55" s="1548"/>
      <c r="E55" s="1548"/>
      <c r="F55" s="1548"/>
      <c r="G55" s="1548"/>
      <c r="H55" s="1548"/>
      <c r="I55" s="1546"/>
      <c r="J55" s="225"/>
      <c r="K55" s="269"/>
      <c r="L55" s="16"/>
      <c r="M55" s="16"/>
      <c r="N55" s="16"/>
      <c r="O55" s="16"/>
      <c r="P55" s="16"/>
    </row>
    <row r="56" spans="1:16" ht="15" customHeight="1" thickBot="1">
      <c r="A56" s="16"/>
      <c r="B56" s="225"/>
      <c r="C56" s="225"/>
      <c r="D56" s="225"/>
      <c r="E56" s="225"/>
      <c r="F56" s="225"/>
      <c r="G56" s="225"/>
      <c r="H56" s="225"/>
      <c r="I56" s="1547"/>
      <c r="J56" s="225"/>
      <c r="K56" s="269"/>
      <c r="L56" s="16"/>
      <c r="M56" s="16"/>
      <c r="N56" s="16"/>
      <c r="O56" s="16"/>
      <c r="P56" s="16"/>
    </row>
    <row r="57" spans="1:16" ht="22.5" customHeight="1">
      <c r="A57" s="16"/>
      <c r="B57" s="225"/>
      <c r="C57" s="281"/>
      <c r="D57" s="281"/>
      <c r="E57" s="1549" t="s">
        <v>141</v>
      </c>
      <c r="F57" s="1550"/>
      <c r="G57" s="1551">
        <f>IF(G11="","",G11)</f>
      </c>
      <c r="H57" s="1552"/>
      <c r="I57" s="1553"/>
      <c r="J57" s="225"/>
      <c r="K57" s="269"/>
      <c r="L57" s="16"/>
      <c r="M57" s="16"/>
      <c r="N57" s="16"/>
      <c r="O57" s="16"/>
      <c r="P57" s="16"/>
    </row>
    <row r="58" spans="1:16" ht="22.5" customHeight="1" thickBot="1">
      <c r="A58" s="16"/>
      <c r="B58" s="225"/>
      <c r="C58" s="281"/>
      <c r="D58" s="281"/>
      <c r="E58" s="1554" t="s">
        <v>449</v>
      </c>
      <c r="F58" s="1555"/>
      <c r="G58" s="1556" t="str">
        <f>IF(G12="","",G12)</f>
        <v>小</v>
      </c>
      <c r="H58" s="1557"/>
      <c r="I58" s="162" t="s">
        <v>449</v>
      </c>
      <c r="J58" s="225"/>
      <c r="K58" s="269"/>
      <c r="L58" s="16"/>
      <c r="M58" s="16"/>
      <c r="N58" s="16"/>
      <c r="O58" s="16"/>
      <c r="P58" s="16"/>
    </row>
    <row r="59" spans="1:16" ht="20.25" customHeight="1" thickBot="1">
      <c r="A59" s="16"/>
      <c r="B59" s="225"/>
      <c r="C59" s="349" t="s">
        <v>450</v>
      </c>
      <c r="D59" s="350" t="s">
        <v>451</v>
      </c>
      <c r="E59" s="349" t="s">
        <v>450</v>
      </c>
      <c r="F59" s="1558" t="s">
        <v>451</v>
      </c>
      <c r="G59" s="1558"/>
      <c r="H59" s="1559"/>
      <c r="I59" s="1560"/>
      <c r="J59" s="225"/>
      <c r="K59" s="269"/>
      <c r="L59" s="16"/>
      <c r="M59" s="16"/>
      <c r="N59" s="16"/>
      <c r="O59" s="16"/>
      <c r="P59" s="16"/>
    </row>
    <row r="60" spans="1:16" ht="20.25" customHeight="1">
      <c r="A60" s="16"/>
      <c r="B60" s="225"/>
      <c r="C60" s="367">
        <f>IF(C14="","",C14)</f>
        <v>2019</v>
      </c>
      <c r="D60" s="357">
        <f>IF(D14="","",D14)</f>
      </c>
      <c r="E60" s="1561" t="s">
        <v>395</v>
      </c>
      <c r="F60" s="1564">
        <f>IF(F14="","",F14)</f>
      </c>
      <c r="G60" s="1565"/>
      <c r="H60" s="1565"/>
      <c r="I60" s="1566"/>
      <c r="J60" s="225"/>
      <c r="K60" s="269"/>
      <c r="L60" s="16"/>
      <c r="M60" s="16"/>
      <c r="N60" s="16"/>
      <c r="O60" s="16"/>
      <c r="P60" s="16"/>
    </row>
    <row r="61" spans="1:16" ht="20.25" customHeight="1">
      <c r="A61" s="16"/>
      <c r="B61" s="225"/>
      <c r="C61" s="368" t="s">
        <v>452</v>
      </c>
      <c r="D61" s="353">
        <f aca="true" t="shared" si="0" ref="D61:D83">IF(D15="","",D15)</f>
      </c>
      <c r="E61" s="1562"/>
      <c r="F61" s="1535">
        <f aca="true" t="shared" si="1" ref="F61:F83">IF(F15="","",F15)</f>
      </c>
      <c r="G61" s="1536"/>
      <c r="H61" s="1536"/>
      <c r="I61" s="1537"/>
      <c r="J61" s="225"/>
      <c r="K61" s="269"/>
      <c r="L61" s="16"/>
      <c r="M61" s="16"/>
      <c r="N61" s="16"/>
      <c r="O61" s="16"/>
      <c r="P61" s="16"/>
    </row>
    <row r="62" spans="1:16" ht="20.25" customHeight="1">
      <c r="A62" s="16"/>
      <c r="B62" s="225"/>
      <c r="C62" s="368" t="s">
        <v>453</v>
      </c>
      <c r="D62" s="353">
        <f t="shared" si="0"/>
      </c>
      <c r="E62" s="1562"/>
      <c r="F62" s="1535">
        <f t="shared" si="1"/>
      </c>
      <c r="G62" s="1536"/>
      <c r="H62" s="1536"/>
      <c r="I62" s="1537"/>
      <c r="J62" s="225"/>
      <c r="K62" s="269"/>
      <c r="L62" s="16"/>
      <c r="M62" s="16"/>
      <c r="N62" s="16"/>
      <c r="O62" s="16"/>
      <c r="P62" s="16"/>
    </row>
    <row r="63" spans="1:16" ht="20.25" customHeight="1">
      <c r="A63" s="16"/>
      <c r="B63" s="225"/>
      <c r="C63" s="370"/>
      <c r="D63" s="353">
        <f t="shared" si="0"/>
      </c>
      <c r="E63" s="1563"/>
      <c r="F63" s="1535">
        <f t="shared" si="1"/>
      </c>
      <c r="G63" s="1536"/>
      <c r="H63" s="1536"/>
      <c r="I63" s="1537"/>
      <c r="J63" s="225"/>
      <c r="K63" s="269"/>
      <c r="L63" s="16"/>
      <c r="M63" s="16"/>
      <c r="N63" s="16"/>
      <c r="O63" s="16"/>
      <c r="P63" s="16"/>
    </row>
    <row r="64" spans="1:16" ht="20.25" customHeight="1">
      <c r="A64" s="16"/>
      <c r="B64" s="225"/>
      <c r="C64" s="1533" t="s">
        <v>454</v>
      </c>
      <c r="D64" s="353">
        <f t="shared" si="0"/>
      </c>
      <c r="E64" s="1533" t="s">
        <v>396</v>
      </c>
      <c r="F64" s="1535">
        <f t="shared" si="1"/>
      </c>
      <c r="G64" s="1536"/>
      <c r="H64" s="1536"/>
      <c r="I64" s="1537"/>
      <c r="J64" s="225"/>
      <c r="K64" s="269"/>
      <c r="L64" s="16"/>
      <c r="M64" s="16"/>
      <c r="N64" s="16"/>
      <c r="O64" s="16"/>
      <c r="P64" s="16"/>
    </row>
    <row r="65" spans="1:16" ht="20.25" customHeight="1">
      <c r="A65" s="16"/>
      <c r="B65" s="225"/>
      <c r="C65" s="1533"/>
      <c r="D65" s="353">
        <f t="shared" si="0"/>
      </c>
      <c r="E65" s="1533"/>
      <c r="F65" s="1535">
        <f t="shared" si="1"/>
      </c>
      <c r="G65" s="1536"/>
      <c r="H65" s="1536"/>
      <c r="I65" s="1537"/>
      <c r="J65" s="225"/>
      <c r="K65" s="269"/>
      <c r="L65" s="16"/>
      <c r="M65" s="16"/>
      <c r="N65" s="16"/>
      <c r="O65" s="16"/>
      <c r="P65" s="16"/>
    </row>
    <row r="66" spans="1:16" ht="20.25" customHeight="1">
      <c r="A66" s="16"/>
      <c r="B66" s="225"/>
      <c r="C66" s="1533"/>
      <c r="D66" s="353">
        <f t="shared" si="0"/>
      </c>
      <c r="E66" s="1533"/>
      <c r="F66" s="1535">
        <f t="shared" si="1"/>
      </c>
      <c r="G66" s="1536"/>
      <c r="H66" s="1536"/>
      <c r="I66" s="1537"/>
      <c r="J66" s="225"/>
      <c r="K66" s="269"/>
      <c r="L66" s="16"/>
      <c r="M66" s="16"/>
      <c r="N66" s="16"/>
      <c r="O66" s="16"/>
      <c r="P66" s="16"/>
    </row>
    <row r="67" spans="1:16" ht="20.25" customHeight="1">
      <c r="A67" s="16"/>
      <c r="B67" s="225"/>
      <c r="C67" s="1533"/>
      <c r="D67" s="353">
        <f t="shared" si="0"/>
      </c>
      <c r="E67" s="1533"/>
      <c r="F67" s="1535">
        <f t="shared" si="1"/>
      </c>
      <c r="G67" s="1536"/>
      <c r="H67" s="1536"/>
      <c r="I67" s="1537"/>
      <c r="J67" s="225"/>
      <c r="K67" s="269"/>
      <c r="L67" s="16"/>
      <c r="M67" s="16"/>
      <c r="N67" s="16"/>
      <c r="O67" s="16"/>
      <c r="P67" s="16"/>
    </row>
    <row r="68" spans="1:16" ht="20.25" customHeight="1">
      <c r="A68" s="16"/>
      <c r="B68" s="225"/>
      <c r="C68" s="1533" t="s">
        <v>391</v>
      </c>
      <c r="D68" s="353">
        <f t="shared" si="0"/>
      </c>
      <c r="E68" s="1533" t="s">
        <v>397</v>
      </c>
      <c r="F68" s="1535" t="str">
        <f t="shared" si="1"/>
        <v>市子連球技大会</v>
      </c>
      <c r="G68" s="1536"/>
      <c r="H68" s="1536"/>
      <c r="I68" s="1537"/>
      <c r="J68" s="225"/>
      <c r="K68" s="269"/>
      <c r="L68" s="16"/>
      <c r="M68" s="16"/>
      <c r="N68" s="16"/>
      <c r="O68" s="16"/>
      <c r="P68" s="16"/>
    </row>
    <row r="69" spans="1:16" ht="20.25" customHeight="1">
      <c r="A69" s="16"/>
      <c r="B69" s="225"/>
      <c r="C69" s="1533"/>
      <c r="D69" s="353">
        <f t="shared" si="0"/>
      </c>
      <c r="E69" s="1533"/>
      <c r="F69" s="1535">
        <f t="shared" si="1"/>
      </c>
      <c r="G69" s="1536"/>
      <c r="H69" s="1536"/>
      <c r="I69" s="1537"/>
      <c r="J69" s="225"/>
      <c r="K69" s="269"/>
      <c r="L69" s="16"/>
      <c r="M69" s="16"/>
      <c r="N69" s="16"/>
      <c r="O69" s="16"/>
      <c r="P69" s="16"/>
    </row>
    <row r="70" spans="1:16" ht="20.25" customHeight="1">
      <c r="A70" s="16"/>
      <c r="B70" s="225"/>
      <c r="C70" s="1533"/>
      <c r="D70" s="353">
        <f t="shared" si="0"/>
      </c>
      <c r="E70" s="1533"/>
      <c r="F70" s="1535">
        <f t="shared" si="1"/>
      </c>
      <c r="G70" s="1536"/>
      <c r="H70" s="1536"/>
      <c r="I70" s="1537"/>
      <c r="J70" s="225"/>
      <c r="K70" s="269"/>
      <c r="L70" s="16"/>
      <c r="M70" s="16"/>
      <c r="N70" s="16"/>
      <c r="O70" s="16"/>
      <c r="P70" s="16"/>
    </row>
    <row r="71" spans="1:16" ht="20.25" customHeight="1">
      <c r="A71" s="16"/>
      <c r="B71" s="225"/>
      <c r="C71" s="1533"/>
      <c r="D71" s="353">
        <f t="shared" si="0"/>
      </c>
      <c r="E71" s="1533"/>
      <c r="F71" s="1535">
        <f t="shared" si="1"/>
      </c>
      <c r="G71" s="1536"/>
      <c r="H71" s="1536"/>
      <c r="I71" s="1537"/>
      <c r="J71" s="225"/>
      <c r="K71" s="269"/>
      <c r="L71" s="16"/>
      <c r="M71" s="16"/>
      <c r="N71" s="16"/>
      <c r="O71" s="16"/>
      <c r="P71" s="16"/>
    </row>
    <row r="72" spans="1:16" ht="20.25" customHeight="1">
      <c r="A72" s="16"/>
      <c r="B72" s="225"/>
      <c r="C72" s="1533" t="s">
        <v>392</v>
      </c>
      <c r="D72" s="353">
        <f t="shared" si="0"/>
      </c>
      <c r="E72" s="367">
        <f>IF(E26="","",E26)</f>
        <v>2020</v>
      </c>
      <c r="F72" s="1535">
        <f t="shared" si="1"/>
      </c>
      <c r="G72" s="1536"/>
      <c r="H72" s="1536"/>
      <c r="I72" s="1537"/>
      <c r="J72" s="225"/>
      <c r="K72" s="269"/>
      <c r="L72" s="16"/>
      <c r="M72" s="16"/>
      <c r="N72" s="16"/>
      <c r="O72" s="16"/>
      <c r="P72" s="16"/>
    </row>
    <row r="73" spans="1:16" ht="20.25" customHeight="1">
      <c r="A73" s="16"/>
      <c r="B73" s="225"/>
      <c r="C73" s="1533"/>
      <c r="D73" s="353">
        <f t="shared" si="0"/>
      </c>
      <c r="E73" s="368" t="s">
        <v>452</v>
      </c>
      <c r="F73" s="1535">
        <f t="shared" si="1"/>
      </c>
      <c r="G73" s="1536"/>
      <c r="H73" s="1536"/>
      <c r="I73" s="1537"/>
      <c r="J73" s="225"/>
      <c r="K73" s="269"/>
      <c r="L73" s="16"/>
      <c r="M73" s="16"/>
      <c r="N73" s="16"/>
      <c r="O73" s="16"/>
      <c r="P73" s="16"/>
    </row>
    <row r="74" spans="1:16" ht="20.25" customHeight="1">
      <c r="A74" s="16"/>
      <c r="B74" s="225"/>
      <c r="C74" s="1533"/>
      <c r="D74" s="353">
        <f t="shared" si="0"/>
      </c>
      <c r="E74" s="368" t="s">
        <v>456</v>
      </c>
      <c r="F74" s="1535">
        <f t="shared" si="1"/>
      </c>
      <c r="G74" s="1536"/>
      <c r="H74" s="1536"/>
      <c r="I74" s="1537"/>
      <c r="J74" s="225"/>
      <c r="K74" s="269"/>
      <c r="L74" s="16"/>
      <c r="M74" s="16"/>
      <c r="N74" s="16"/>
      <c r="O74" s="16"/>
      <c r="P74" s="16"/>
    </row>
    <row r="75" spans="1:16" ht="20.25" customHeight="1">
      <c r="A75" s="16"/>
      <c r="B75" s="225"/>
      <c r="C75" s="1533"/>
      <c r="D75" s="353">
        <f t="shared" si="0"/>
      </c>
      <c r="E75" s="369"/>
      <c r="F75" s="1535">
        <f t="shared" si="1"/>
      </c>
      <c r="G75" s="1536"/>
      <c r="H75" s="1536"/>
      <c r="I75" s="1537"/>
      <c r="J75" s="225"/>
      <c r="K75" s="269"/>
      <c r="L75" s="16"/>
      <c r="M75" s="16"/>
      <c r="N75" s="16"/>
      <c r="O75" s="16"/>
      <c r="P75" s="16"/>
    </row>
    <row r="76" spans="1:16" ht="20.25" customHeight="1">
      <c r="A76" s="16"/>
      <c r="B76" s="225"/>
      <c r="C76" s="1533" t="s">
        <v>393</v>
      </c>
      <c r="D76" s="353">
        <f t="shared" si="0"/>
      </c>
      <c r="E76" s="520" t="s">
        <v>457</v>
      </c>
      <c r="F76" s="1535">
        <f t="shared" si="1"/>
      </c>
      <c r="G76" s="1536"/>
      <c r="H76" s="1536"/>
      <c r="I76" s="1537"/>
      <c r="J76" s="225"/>
      <c r="K76" s="269"/>
      <c r="L76" s="16"/>
      <c r="M76" s="16"/>
      <c r="N76" s="16"/>
      <c r="O76" s="16"/>
      <c r="P76" s="16"/>
    </row>
    <row r="77" spans="1:16" ht="20.25" customHeight="1">
      <c r="A77" s="16"/>
      <c r="B77" s="225"/>
      <c r="C77" s="1533"/>
      <c r="D77" s="353">
        <f t="shared" si="0"/>
      </c>
      <c r="E77" s="521"/>
      <c r="F77" s="1535">
        <f t="shared" si="1"/>
      </c>
      <c r="G77" s="1536"/>
      <c r="H77" s="1536"/>
      <c r="I77" s="1537"/>
      <c r="J77" s="225"/>
      <c r="K77" s="269"/>
      <c r="L77" s="16"/>
      <c r="M77" s="16"/>
      <c r="N77" s="16"/>
      <c r="O77" s="16"/>
      <c r="P77" s="16"/>
    </row>
    <row r="78" spans="1:16" ht="20.25" customHeight="1">
      <c r="A78" s="16"/>
      <c r="B78" s="225"/>
      <c r="C78" s="1533"/>
      <c r="D78" s="353">
        <f t="shared" si="0"/>
      </c>
      <c r="E78" s="521"/>
      <c r="F78" s="1535">
        <f t="shared" si="1"/>
      </c>
      <c r="G78" s="1536"/>
      <c r="H78" s="1536"/>
      <c r="I78" s="1537"/>
      <c r="J78" s="225"/>
      <c r="K78" s="269"/>
      <c r="L78" s="16"/>
      <c r="M78" s="16"/>
      <c r="N78" s="16"/>
      <c r="O78" s="16"/>
      <c r="P78" s="16"/>
    </row>
    <row r="79" spans="1:16" ht="20.25" customHeight="1">
      <c r="A79" s="16"/>
      <c r="B79" s="225"/>
      <c r="C79" s="1533"/>
      <c r="D79" s="353">
        <f t="shared" si="0"/>
      </c>
      <c r="E79" s="520"/>
      <c r="F79" s="1535">
        <f t="shared" si="1"/>
      </c>
      <c r="G79" s="1536"/>
      <c r="H79" s="1536"/>
      <c r="I79" s="1537"/>
      <c r="J79" s="225"/>
      <c r="K79" s="269"/>
      <c r="L79" s="16"/>
      <c r="M79" s="16"/>
      <c r="N79" s="16"/>
      <c r="O79" s="16"/>
      <c r="P79" s="16"/>
    </row>
    <row r="80" spans="1:16" ht="20.25" customHeight="1">
      <c r="A80" s="16"/>
      <c r="B80" s="225"/>
      <c r="C80" s="1533" t="s">
        <v>394</v>
      </c>
      <c r="D80" s="353" t="str">
        <f t="shared" si="0"/>
        <v>市子連年少リーダー育成野外研修会</v>
      </c>
      <c r="E80" s="1533" t="s">
        <v>388</v>
      </c>
      <c r="F80" s="1535" t="str">
        <f t="shared" si="1"/>
        <v>市子連新年度役員研修会</v>
      </c>
      <c r="G80" s="1536"/>
      <c r="H80" s="1536"/>
      <c r="I80" s="1537"/>
      <c r="J80" s="225"/>
      <c r="K80" s="269"/>
      <c r="L80" s="16"/>
      <c r="M80" s="16"/>
      <c r="N80" s="16"/>
      <c r="O80" s="16"/>
      <c r="P80" s="16"/>
    </row>
    <row r="81" spans="1:16" ht="20.25" customHeight="1">
      <c r="A81" s="16"/>
      <c r="B81" s="225"/>
      <c r="C81" s="1533"/>
      <c r="D81" s="353">
        <f t="shared" si="0"/>
      </c>
      <c r="E81" s="1533"/>
      <c r="F81" s="1535">
        <f t="shared" si="1"/>
      </c>
      <c r="G81" s="1536"/>
      <c r="H81" s="1536"/>
      <c r="I81" s="1537"/>
      <c r="J81" s="225"/>
      <c r="K81" s="269"/>
      <c r="L81" s="16"/>
      <c r="M81" s="16"/>
      <c r="N81" s="16"/>
      <c r="O81" s="16"/>
      <c r="P81" s="16"/>
    </row>
    <row r="82" spans="1:16" ht="20.25" customHeight="1">
      <c r="A82" s="16"/>
      <c r="B82" s="225"/>
      <c r="C82" s="1533"/>
      <c r="D82" s="353">
        <f t="shared" si="0"/>
      </c>
      <c r="E82" s="1533"/>
      <c r="F82" s="1535">
        <f t="shared" si="1"/>
      </c>
      <c r="G82" s="1536"/>
      <c r="H82" s="1536"/>
      <c r="I82" s="1537"/>
      <c r="J82" s="225"/>
      <c r="K82" s="269"/>
      <c r="L82" s="16"/>
      <c r="M82" s="16"/>
      <c r="N82" s="16"/>
      <c r="O82" s="16"/>
      <c r="P82" s="16"/>
    </row>
    <row r="83" spans="1:16" ht="20.25" customHeight="1" thickBot="1">
      <c r="A83" s="16"/>
      <c r="B83" s="225"/>
      <c r="C83" s="1534"/>
      <c r="D83" s="358">
        <f t="shared" si="0"/>
      </c>
      <c r="E83" s="1534"/>
      <c r="F83" s="1538">
        <f t="shared" si="1"/>
      </c>
      <c r="G83" s="1539"/>
      <c r="H83" s="1539"/>
      <c r="I83" s="1540"/>
      <c r="J83" s="225"/>
      <c r="K83" s="269"/>
      <c r="L83" s="16"/>
      <c r="M83" s="16"/>
      <c r="N83" s="16"/>
      <c r="O83" s="16"/>
      <c r="P83" s="16"/>
    </row>
    <row r="84" spans="1:16" ht="18" customHeight="1">
      <c r="A84" s="16"/>
      <c r="B84" s="225"/>
      <c r="C84" s="1541" t="s">
        <v>528</v>
      </c>
      <c r="D84" s="1542"/>
      <c r="E84" s="1542"/>
      <c r="F84" s="1542"/>
      <c r="G84" s="1542"/>
      <c r="H84" s="1542"/>
      <c r="I84" s="1543"/>
      <c r="J84" s="225"/>
      <c r="K84" s="269"/>
      <c r="L84" s="16"/>
      <c r="M84" s="16"/>
      <c r="N84" s="16"/>
      <c r="O84" s="16"/>
      <c r="P84" s="16"/>
    </row>
    <row r="85" spans="1:16" ht="18" customHeight="1">
      <c r="A85" s="16"/>
      <c r="B85" s="225"/>
      <c r="C85" s="1527">
        <f>IF(C39="","",C39)</f>
      </c>
      <c r="D85" s="1528"/>
      <c r="E85" s="1528">
        <f>IF(E39="","",E39)</f>
      </c>
      <c r="F85" s="1528"/>
      <c r="G85" s="1528"/>
      <c r="H85" s="1528"/>
      <c r="I85" s="1529"/>
      <c r="J85" s="225"/>
      <c r="K85" s="269"/>
      <c r="L85" s="16"/>
      <c r="M85" s="16"/>
      <c r="N85" s="16"/>
      <c r="O85" s="16"/>
      <c r="P85" s="16"/>
    </row>
    <row r="86" spans="1:16" ht="18" customHeight="1">
      <c r="A86" s="16"/>
      <c r="B86" s="225"/>
      <c r="C86" s="1527">
        <f>IF(C40="","",C40)</f>
      </c>
      <c r="D86" s="1528"/>
      <c r="E86" s="1528">
        <f>IF(E40="","",E40)</f>
      </c>
      <c r="F86" s="1528"/>
      <c r="G86" s="1528"/>
      <c r="H86" s="1528"/>
      <c r="I86" s="1529"/>
      <c r="J86" s="225"/>
      <c r="K86" s="269"/>
      <c r="L86" s="16"/>
      <c r="M86" s="16"/>
      <c r="N86" s="16"/>
      <c r="O86" s="16"/>
      <c r="P86" s="16"/>
    </row>
    <row r="87" spans="1:16" ht="18" customHeight="1">
      <c r="A87" s="16"/>
      <c r="B87" s="225"/>
      <c r="C87" s="1527">
        <f>IF(C41="","",C41)</f>
      </c>
      <c r="D87" s="1528"/>
      <c r="E87" s="1528">
        <f>IF(E41="","",E41)</f>
      </c>
      <c r="F87" s="1528"/>
      <c r="G87" s="1528"/>
      <c r="H87" s="1528"/>
      <c r="I87" s="1529"/>
      <c r="J87" s="225"/>
      <c r="K87" s="269"/>
      <c r="L87" s="16"/>
      <c r="M87" s="16"/>
      <c r="N87" s="16"/>
      <c r="O87" s="16"/>
      <c r="P87" s="16"/>
    </row>
    <row r="88" spans="1:16" ht="18" customHeight="1" thickBot="1">
      <c r="A88" s="16"/>
      <c r="B88" s="225"/>
      <c r="C88" s="1530">
        <f>IF(C42="","",C42)</f>
      </c>
      <c r="D88" s="1531"/>
      <c r="E88" s="1531">
        <f>IF(E42="","",E42)</f>
      </c>
      <c r="F88" s="1531"/>
      <c r="G88" s="1531"/>
      <c r="H88" s="1531"/>
      <c r="I88" s="1532"/>
      <c r="J88" s="225"/>
      <c r="K88" s="269"/>
      <c r="L88" s="16"/>
      <c r="M88" s="16"/>
      <c r="N88" s="16"/>
      <c r="O88" s="16"/>
      <c r="P88" s="16"/>
    </row>
    <row r="89" spans="1:16" ht="13.5" customHeight="1">
      <c r="A89" s="16"/>
      <c r="B89" s="225"/>
      <c r="C89" s="225"/>
      <c r="D89" s="225"/>
      <c r="E89" s="225"/>
      <c r="F89" s="225"/>
      <c r="G89" s="225"/>
      <c r="H89" s="225"/>
      <c r="I89" s="225"/>
      <c r="J89" s="225"/>
      <c r="K89" s="269"/>
      <c r="L89" s="16"/>
      <c r="M89" s="16"/>
      <c r="N89" s="16"/>
      <c r="O89" s="16"/>
      <c r="P89" s="16"/>
    </row>
    <row r="90" spans="1:16" ht="12.75" customHeight="1">
      <c r="A90" s="16"/>
      <c r="B90" s="355"/>
      <c r="C90" s="356" t="s">
        <v>534</v>
      </c>
      <c r="D90" s="1526" t="s">
        <v>460</v>
      </c>
      <c r="E90" s="1526"/>
      <c r="F90" s="1526"/>
      <c r="G90" s="1526"/>
      <c r="H90" s="1526"/>
      <c r="I90" s="1526"/>
      <c r="J90" s="225"/>
      <c r="K90" s="269"/>
      <c r="L90" s="16"/>
      <c r="M90" s="16"/>
      <c r="N90" s="16"/>
      <c r="O90" s="16"/>
      <c r="P90" s="16"/>
    </row>
    <row r="91" spans="1:16" ht="12.75" customHeight="1">
      <c r="A91" s="16"/>
      <c r="B91" s="355"/>
      <c r="C91" s="356"/>
      <c r="D91" s="1526" t="s">
        <v>461</v>
      </c>
      <c r="E91" s="1526"/>
      <c r="F91" s="1526"/>
      <c r="G91" s="1526"/>
      <c r="H91" s="1526"/>
      <c r="I91" s="1526"/>
      <c r="J91" s="225"/>
      <c r="K91" s="269"/>
      <c r="L91" s="16"/>
      <c r="M91" s="16"/>
      <c r="N91" s="16"/>
      <c r="O91" s="16"/>
      <c r="P91" s="16"/>
    </row>
    <row r="92" spans="1:16" ht="12.75" customHeight="1">
      <c r="A92" s="16"/>
      <c r="B92" s="355"/>
      <c r="C92" s="356"/>
      <c r="D92" s="1526" t="s">
        <v>462</v>
      </c>
      <c r="E92" s="1526"/>
      <c r="F92" s="1526"/>
      <c r="G92" s="1526"/>
      <c r="H92" s="1526"/>
      <c r="I92" s="1526"/>
      <c r="J92" s="225"/>
      <c r="K92" s="269"/>
      <c r="L92" s="16"/>
      <c r="M92" s="16"/>
      <c r="N92" s="16"/>
      <c r="O92" s="16"/>
      <c r="P92" s="16"/>
    </row>
    <row r="93" spans="1:16" ht="12.75" customHeight="1">
      <c r="A93" s="16"/>
      <c r="B93" s="355"/>
      <c r="C93" s="356"/>
      <c r="D93" s="1526" t="s">
        <v>463</v>
      </c>
      <c r="E93" s="1526"/>
      <c r="F93" s="1526"/>
      <c r="G93" s="1526"/>
      <c r="H93" s="1526"/>
      <c r="I93" s="1526"/>
      <c r="J93" s="225"/>
      <c r="K93" s="269"/>
      <c r="L93" s="16"/>
      <c r="M93" s="16"/>
      <c r="N93" s="16"/>
      <c r="O93" s="16"/>
      <c r="P93" s="16"/>
    </row>
    <row r="94" spans="1:16" ht="12.75" customHeight="1">
      <c r="A94" s="16"/>
      <c r="B94" s="355"/>
      <c r="C94" s="356">
        <v>2</v>
      </c>
      <c r="D94" s="1526" t="s">
        <v>464</v>
      </c>
      <c r="E94" s="1526"/>
      <c r="F94" s="1526"/>
      <c r="G94" s="1526"/>
      <c r="H94" s="1526"/>
      <c r="I94" s="1526"/>
      <c r="J94" s="225"/>
      <c r="K94" s="269"/>
      <c r="L94" s="16"/>
      <c r="M94" s="16"/>
      <c r="N94" s="16"/>
      <c r="O94" s="16"/>
      <c r="P94" s="16"/>
    </row>
    <row r="95" spans="1:16" ht="12.75" customHeight="1">
      <c r="A95" s="16"/>
      <c r="B95" s="355"/>
      <c r="C95" s="356">
        <v>3</v>
      </c>
      <c r="D95" s="396" t="s">
        <v>529</v>
      </c>
      <c r="E95" s="396"/>
      <c r="F95" s="396"/>
      <c r="G95" s="396"/>
      <c r="H95" s="396"/>
      <c r="I95" s="396"/>
      <c r="J95" s="225"/>
      <c r="K95" s="269"/>
      <c r="L95" s="16"/>
      <c r="M95" s="16"/>
      <c r="N95" s="16"/>
      <c r="O95" s="16"/>
      <c r="P95" s="16"/>
    </row>
    <row r="96" spans="1:16" ht="12.75" customHeight="1" thickBot="1">
      <c r="A96" s="16"/>
      <c r="B96" s="355"/>
      <c r="C96" s="356"/>
      <c r="D96" s="396"/>
      <c r="E96" s="396"/>
      <c r="F96" s="396"/>
      <c r="G96" s="396"/>
      <c r="H96" s="396"/>
      <c r="I96" s="396"/>
      <c r="J96" s="225"/>
      <c r="K96" s="269"/>
      <c r="L96" s="16"/>
      <c r="M96" s="16"/>
      <c r="N96" s="16"/>
      <c r="O96" s="16"/>
      <c r="P96" s="16"/>
    </row>
    <row r="97" spans="1:16" ht="14.25" customHeight="1">
      <c r="A97" s="16"/>
      <c r="B97" s="225"/>
      <c r="C97" s="225"/>
      <c r="D97" s="225"/>
      <c r="E97" s="225"/>
      <c r="F97" s="225"/>
      <c r="G97" s="225"/>
      <c r="H97" s="225"/>
      <c r="I97" s="225"/>
      <c r="J97" s="225"/>
      <c r="K97" s="1406" t="s">
        <v>156</v>
      </c>
      <c r="L97" s="1404" t="s">
        <v>665</v>
      </c>
      <c r="M97" s="1404"/>
      <c r="N97" s="1404"/>
      <c r="O97" s="1404"/>
      <c r="P97" s="16"/>
    </row>
    <row r="98" spans="2:15" ht="14.25" customHeight="1">
      <c r="B98" s="1544" t="s">
        <v>666</v>
      </c>
      <c r="C98" s="225"/>
      <c r="D98" s="225"/>
      <c r="E98" s="225"/>
      <c r="F98" s="225"/>
      <c r="G98" s="225"/>
      <c r="H98" s="406"/>
      <c r="I98" s="225"/>
      <c r="J98" s="225"/>
      <c r="K98" s="1407"/>
      <c r="L98" s="1405"/>
      <c r="M98" s="1405"/>
      <c r="N98" s="1405"/>
      <c r="O98" s="1405"/>
    </row>
    <row r="99" spans="2:10" ht="14.25" customHeight="1">
      <c r="B99" s="1544"/>
      <c r="C99" s="225"/>
      <c r="D99" s="225"/>
      <c r="E99" s="225"/>
      <c r="F99" s="225"/>
      <c r="G99" s="225"/>
      <c r="H99" s="225"/>
      <c r="I99" s="225"/>
      <c r="J99" s="225"/>
    </row>
    <row r="100" spans="2:10" ht="14.25" customHeight="1">
      <c r="B100" s="225"/>
      <c r="C100" s="225"/>
      <c r="D100" s="225"/>
      <c r="E100" s="225"/>
      <c r="F100" s="225"/>
      <c r="G100" s="225"/>
      <c r="H100" s="225"/>
      <c r="I100" s="1545"/>
      <c r="J100" s="225"/>
    </row>
    <row r="101" spans="2:10" ht="18.75" customHeight="1">
      <c r="B101" s="225"/>
      <c r="C101" s="1548" t="s">
        <v>448</v>
      </c>
      <c r="D101" s="1548"/>
      <c r="E101" s="1548"/>
      <c r="F101" s="1548"/>
      <c r="G101" s="1548"/>
      <c r="H101" s="1548"/>
      <c r="I101" s="1546"/>
      <c r="J101" s="225"/>
    </row>
    <row r="102" spans="2:10" ht="18.75" customHeight="1" thickBot="1">
      <c r="B102" s="225"/>
      <c r="C102" s="225"/>
      <c r="D102" s="225"/>
      <c r="E102" s="225"/>
      <c r="F102" s="225"/>
      <c r="G102" s="225"/>
      <c r="H102" s="225"/>
      <c r="I102" s="1547"/>
      <c r="J102" s="225"/>
    </row>
    <row r="103" spans="2:10" ht="18.75" customHeight="1">
      <c r="B103" s="225"/>
      <c r="C103" s="281"/>
      <c r="D103" s="281"/>
      <c r="E103" s="1549" t="s">
        <v>141</v>
      </c>
      <c r="F103" s="1550"/>
      <c r="G103" s="1551">
        <f>IF(G57="","",G57)</f>
      </c>
      <c r="H103" s="1552"/>
      <c r="I103" s="1553"/>
      <c r="J103" s="225"/>
    </row>
    <row r="104" spans="2:10" ht="18.75" customHeight="1" thickBot="1">
      <c r="B104" s="225"/>
      <c r="C104" s="281"/>
      <c r="D104" s="281"/>
      <c r="E104" s="1554" t="s">
        <v>449</v>
      </c>
      <c r="F104" s="1555"/>
      <c r="G104" s="1556" t="str">
        <f>IF(G58="","",G58)</f>
        <v>小</v>
      </c>
      <c r="H104" s="1557"/>
      <c r="I104" s="162" t="s">
        <v>449</v>
      </c>
      <c r="J104" s="225"/>
    </row>
    <row r="105" spans="2:10" ht="18.75" customHeight="1" thickBot="1">
      <c r="B105" s="225"/>
      <c r="C105" s="349" t="s">
        <v>450</v>
      </c>
      <c r="D105" s="350" t="s">
        <v>451</v>
      </c>
      <c r="E105" s="349" t="s">
        <v>450</v>
      </c>
      <c r="F105" s="1558" t="s">
        <v>451</v>
      </c>
      <c r="G105" s="1558"/>
      <c r="H105" s="1559"/>
      <c r="I105" s="1560"/>
      <c r="J105" s="225"/>
    </row>
    <row r="106" spans="2:10" ht="18.75" customHeight="1">
      <c r="B106" s="225"/>
      <c r="C106" s="367">
        <f>IF(C60="","",C60)</f>
        <v>2019</v>
      </c>
      <c r="D106" s="357">
        <f>IF(D60="","",D60)</f>
      </c>
      <c r="E106" s="1561" t="s">
        <v>395</v>
      </c>
      <c r="F106" s="1564">
        <f>IF(F60="","",F60)</f>
      </c>
      <c r="G106" s="1565"/>
      <c r="H106" s="1565"/>
      <c r="I106" s="1566"/>
      <c r="J106" s="225"/>
    </row>
    <row r="107" spans="2:10" ht="18.75" customHeight="1">
      <c r="B107" s="225"/>
      <c r="C107" s="368" t="s">
        <v>452</v>
      </c>
      <c r="D107" s="353">
        <f aca="true" t="shared" si="2" ref="D107:D129">IF(D61="","",D61)</f>
      </c>
      <c r="E107" s="1562"/>
      <c r="F107" s="1535">
        <f aca="true" t="shared" si="3" ref="F107:F129">IF(F61="","",F61)</f>
      </c>
      <c r="G107" s="1536"/>
      <c r="H107" s="1536"/>
      <c r="I107" s="1537"/>
      <c r="J107" s="225"/>
    </row>
    <row r="108" spans="2:10" ht="18.75" customHeight="1">
      <c r="B108" s="225"/>
      <c r="C108" s="368" t="s">
        <v>224</v>
      </c>
      <c r="D108" s="353">
        <f t="shared" si="2"/>
      </c>
      <c r="E108" s="1562"/>
      <c r="F108" s="1535">
        <f t="shared" si="3"/>
      </c>
      <c r="G108" s="1536"/>
      <c r="H108" s="1536"/>
      <c r="I108" s="1537"/>
      <c r="J108" s="225"/>
    </row>
    <row r="109" spans="2:10" ht="18.75" customHeight="1">
      <c r="B109" s="225"/>
      <c r="C109" s="370"/>
      <c r="D109" s="353">
        <f t="shared" si="2"/>
      </c>
      <c r="E109" s="1563"/>
      <c r="F109" s="1535">
        <f t="shared" si="3"/>
      </c>
      <c r="G109" s="1536"/>
      <c r="H109" s="1536"/>
      <c r="I109" s="1537"/>
      <c r="J109" s="225"/>
    </row>
    <row r="110" spans="2:10" ht="18.75" customHeight="1">
      <c r="B110" s="225"/>
      <c r="C110" s="1533" t="s">
        <v>227</v>
      </c>
      <c r="D110" s="353">
        <f t="shared" si="2"/>
      </c>
      <c r="E110" s="1533" t="s">
        <v>396</v>
      </c>
      <c r="F110" s="1535">
        <f t="shared" si="3"/>
      </c>
      <c r="G110" s="1536"/>
      <c r="H110" s="1536"/>
      <c r="I110" s="1537"/>
      <c r="J110" s="225"/>
    </row>
    <row r="111" spans="2:10" ht="18.75" customHeight="1">
      <c r="B111" s="225"/>
      <c r="C111" s="1533"/>
      <c r="D111" s="353">
        <f t="shared" si="2"/>
      </c>
      <c r="E111" s="1533"/>
      <c r="F111" s="1535">
        <f t="shared" si="3"/>
      </c>
      <c r="G111" s="1536"/>
      <c r="H111" s="1536"/>
      <c r="I111" s="1537"/>
      <c r="J111" s="225"/>
    </row>
    <row r="112" spans="2:10" ht="18.75" customHeight="1">
      <c r="B112" s="225"/>
      <c r="C112" s="1533"/>
      <c r="D112" s="353">
        <f t="shared" si="2"/>
      </c>
      <c r="E112" s="1533"/>
      <c r="F112" s="1535">
        <f t="shared" si="3"/>
      </c>
      <c r="G112" s="1536"/>
      <c r="H112" s="1536"/>
      <c r="I112" s="1537"/>
      <c r="J112" s="225"/>
    </row>
    <row r="113" spans="2:10" ht="18.75" customHeight="1">
      <c r="B113" s="225"/>
      <c r="C113" s="1533"/>
      <c r="D113" s="353">
        <f t="shared" si="2"/>
      </c>
      <c r="E113" s="1533"/>
      <c r="F113" s="1535">
        <f t="shared" si="3"/>
      </c>
      <c r="G113" s="1536"/>
      <c r="H113" s="1536"/>
      <c r="I113" s="1537"/>
      <c r="J113" s="225"/>
    </row>
    <row r="114" spans="2:10" ht="18.75" customHeight="1">
      <c r="B114" s="225"/>
      <c r="C114" s="1533" t="s">
        <v>391</v>
      </c>
      <c r="D114" s="353">
        <f t="shared" si="2"/>
      </c>
      <c r="E114" s="1533" t="s">
        <v>397</v>
      </c>
      <c r="F114" s="1535" t="str">
        <f t="shared" si="3"/>
        <v>市子連球技大会</v>
      </c>
      <c r="G114" s="1536"/>
      <c r="H114" s="1536"/>
      <c r="I114" s="1537"/>
      <c r="J114" s="225"/>
    </row>
    <row r="115" spans="2:10" ht="18.75" customHeight="1">
      <c r="B115" s="225"/>
      <c r="C115" s="1533"/>
      <c r="D115" s="353">
        <f t="shared" si="2"/>
      </c>
      <c r="E115" s="1533"/>
      <c r="F115" s="1535">
        <f t="shared" si="3"/>
      </c>
      <c r="G115" s="1536"/>
      <c r="H115" s="1536"/>
      <c r="I115" s="1537"/>
      <c r="J115" s="225"/>
    </row>
    <row r="116" spans="2:10" ht="18.75" customHeight="1">
      <c r="B116" s="225"/>
      <c r="C116" s="1533"/>
      <c r="D116" s="353">
        <f t="shared" si="2"/>
      </c>
      <c r="E116" s="1533"/>
      <c r="F116" s="1535">
        <f t="shared" si="3"/>
      </c>
      <c r="G116" s="1536"/>
      <c r="H116" s="1536"/>
      <c r="I116" s="1537"/>
      <c r="J116" s="225"/>
    </row>
    <row r="117" spans="2:10" ht="18.75" customHeight="1">
      <c r="B117" s="225"/>
      <c r="C117" s="1533"/>
      <c r="D117" s="353">
        <f t="shared" si="2"/>
      </c>
      <c r="E117" s="1533"/>
      <c r="F117" s="1535">
        <f t="shared" si="3"/>
      </c>
      <c r="G117" s="1536"/>
      <c r="H117" s="1536"/>
      <c r="I117" s="1537"/>
      <c r="J117" s="225"/>
    </row>
    <row r="118" spans="2:10" ht="18.75" customHeight="1">
      <c r="B118" s="225"/>
      <c r="C118" s="1533" t="s">
        <v>392</v>
      </c>
      <c r="D118" s="353">
        <f t="shared" si="2"/>
      </c>
      <c r="E118" s="367">
        <f>IF(E72="","",E72)</f>
        <v>2020</v>
      </c>
      <c r="F118" s="1535">
        <f t="shared" si="3"/>
      </c>
      <c r="G118" s="1536"/>
      <c r="H118" s="1536"/>
      <c r="I118" s="1537"/>
      <c r="J118" s="225"/>
    </row>
    <row r="119" spans="2:10" ht="18.75" customHeight="1">
      <c r="B119" s="225"/>
      <c r="C119" s="1533"/>
      <c r="D119" s="353">
        <f t="shared" si="2"/>
      </c>
      <c r="E119" s="368" t="s">
        <v>452</v>
      </c>
      <c r="F119" s="1535">
        <f t="shared" si="3"/>
      </c>
      <c r="G119" s="1536"/>
      <c r="H119" s="1536"/>
      <c r="I119" s="1537"/>
      <c r="J119" s="225"/>
    </row>
    <row r="120" spans="2:10" ht="18.75" customHeight="1">
      <c r="B120" s="225"/>
      <c r="C120" s="1533"/>
      <c r="D120" s="353">
        <f t="shared" si="2"/>
      </c>
      <c r="E120" s="368" t="s">
        <v>229</v>
      </c>
      <c r="F120" s="1535">
        <f t="shared" si="3"/>
      </c>
      <c r="G120" s="1536"/>
      <c r="H120" s="1536"/>
      <c r="I120" s="1537"/>
      <c r="J120" s="225"/>
    </row>
    <row r="121" spans="2:10" ht="18.75" customHeight="1">
      <c r="B121" s="225"/>
      <c r="C121" s="1533"/>
      <c r="D121" s="353">
        <f t="shared" si="2"/>
      </c>
      <c r="E121" s="369"/>
      <c r="F121" s="1535">
        <f t="shared" si="3"/>
      </c>
      <c r="G121" s="1536"/>
      <c r="H121" s="1536"/>
      <c r="I121" s="1537"/>
      <c r="J121" s="225"/>
    </row>
    <row r="122" spans="2:10" ht="18.75" customHeight="1">
      <c r="B122" s="225"/>
      <c r="C122" s="1533" t="s">
        <v>393</v>
      </c>
      <c r="D122" s="353">
        <f t="shared" si="2"/>
      </c>
      <c r="E122" s="1533" t="s">
        <v>232</v>
      </c>
      <c r="F122" s="1535">
        <f t="shared" si="3"/>
      </c>
      <c r="G122" s="1536"/>
      <c r="H122" s="1536"/>
      <c r="I122" s="1537"/>
      <c r="J122" s="225"/>
    </row>
    <row r="123" spans="2:10" ht="18.75" customHeight="1">
      <c r="B123" s="225"/>
      <c r="C123" s="1533"/>
      <c r="D123" s="353">
        <f t="shared" si="2"/>
      </c>
      <c r="E123" s="1533"/>
      <c r="F123" s="1535">
        <f t="shared" si="3"/>
      </c>
      <c r="G123" s="1536"/>
      <c r="H123" s="1536"/>
      <c r="I123" s="1537"/>
      <c r="J123" s="225"/>
    </row>
    <row r="124" spans="2:10" ht="18.75" customHeight="1">
      <c r="B124" s="225"/>
      <c r="C124" s="1533"/>
      <c r="D124" s="353">
        <f t="shared" si="2"/>
      </c>
      <c r="E124" s="1533"/>
      <c r="F124" s="1535">
        <f t="shared" si="3"/>
      </c>
      <c r="G124" s="1536"/>
      <c r="H124" s="1536"/>
      <c r="I124" s="1537"/>
      <c r="J124" s="225"/>
    </row>
    <row r="125" spans="2:10" ht="18.75" customHeight="1">
      <c r="B125" s="225"/>
      <c r="C125" s="1533"/>
      <c r="D125" s="353">
        <f t="shared" si="2"/>
      </c>
      <c r="E125" s="1533"/>
      <c r="F125" s="1535">
        <f t="shared" si="3"/>
      </c>
      <c r="G125" s="1536"/>
      <c r="H125" s="1536"/>
      <c r="I125" s="1537"/>
      <c r="J125" s="225"/>
    </row>
    <row r="126" spans="2:10" ht="18.75" customHeight="1">
      <c r="B126" s="225"/>
      <c r="C126" s="1533" t="s">
        <v>394</v>
      </c>
      <c r="D126" s="353" t="str">
        <f t="shared" si="2"/>
        <v>市子連年少リーダー育成野外研修会</v>
      </c>
      <c r="E126" s="1533" t="s">
        <v>388</v>
      </c>
      <c r="F126" s="1535" t="str">
        <f t="shared" si="3"/>
        <v>市子連新年度役員研修会</v>
      </c>
      <c r="G126" s="1536"/>
      <c r="H126" s="1536"/>
      <c r="I126" s="1537"/>
      <c r="J126" s="225"/>
    </row>
    <row r="127" spans="2:10" ht="18.75" customHeight="1">
      <c r="B127" s="225"/>
      <c r="C127" s="1533"/>
      <c r="D127" s="353">
        <f t="shared" si="2"/>
      </c>
      <c r="E127" s="1533"/>
      <c r="F127" s="1535">
        <f t="shared" si="3"/>
      </c>
      <c r="G127" s="1536"/>
      <c r="H127" s="1536"/>
      <c r="I127" s="1537"/>
      <c r="J127" s="225"/>
    </row>
    <row r="128" spans="2:10" ht="18.75" customHeight="1">
      <c r="B128" s="225"/>
      <c r="C128" s="1533"/>
      <c r="D128" s="353">
        <f t="shared" si="2"/>
      </c>
      <c r="E128" s="1533"/>
      <c r="F128" s="1535">
        <f t="shared" si="3"/>
      </c>
      <c r="G128" s="1536"/>
      <c r="H128" s="1536"/>
      <c r="I128" s="1537"/>
      <c r="J128" s="225"/>
    </row>
    <row r="129" spans="2:10" ht="18.75" customHeight="1" thickBot="1">
      <c r="B129" s="225"/>
      <c r="C129" s="1534"/>
      <c r="D129" s="358">
        <f t="shared" si="2"/>
      </c>
      <c r="E129" s="1534"/>
      <c r="F129" s="1538">
        <f t="shared" si="3"/>
      </c>
      <c r="G129" s="1539"/>
      <c r="H129" s="1539"/>
      <c r="I129" s="1540"/>
      <c r="J129" s="225"/>
    </row>
    <row r="130" spans="2:10" ht="18.75" customHeight="1">
      <c r="B130" s="225"/>
      <c r="C130" s="1541" t="s">
        <v>528</v>
      </c>
      <c r="D130" s="1542"/>
      <c r="E130" s="1542"/>
      <c r="F130" s="1542"/>
      <c r="G130" s="1542"/>
      <c r="H130" s="1542"/>
      <c r="I130" s="1543"/>
      <c r="J130" s="225"/>
    </row>
    <row r="131" spans="2:10" ht="18.75" customHeight="1">
      <c r="B131" s="225"/>
      <c r="C131" s="1527">
        <f>IF(C85="","",C85)</f>
      </c>
      <c r="D131" s="1528"/>
      <c r="E131" s="1528">
        <f>IF(E85="","",E85)</f>
      </c>
      <c r="F131" s="1528"/>
      <c r="G131" s="1528"/>
      <c r="H131" s="1528"/>
      <c r="I131" s="1529"/>
      <c r="J131" s="225"/>
    </row>
    <row r="132" spans="2:10" ht="18.75" customHeight="1">
      <c r="B132" s="225"/>
      <c r="C132" s="1527">
        <f>IF(C86="","",C86)</f>
      </c>
      <c r="D132" s="1528"/>
      <c r="E132" s="1528">
        <f>IF(E86="","",E86)</f>
      </c>
      <c r="F132" s="1528"/>
      <c r="G132" s="1528"/>
      <c r="H132" s="1528"/>
      <c r="I132" s="1529"/>
      <c r="J132" s="225"/>
    </row>
    <row r="133" spans="2:10" ht="18.75" customHeight="1">
      <c r="B133" s="225"/>
      <c r="C133" s="1527">
        <f>IF(C87="","",C87)</f>
      </c>
      <c r="D133" s="1528"/>
      <c r="E133" s="1528">
        <f>IF(E87="","",E87)</f>
      </c>
      <c r="F133" s="1528"/>
      <c r="G133" s="1528"/>
      <c r="H133" s="1528"/>
      <c r="I133" s="1529"/>
      <c r="J133" s="225"/>
    </row>
    <row r="134" spans="2:10" ht="18.75" customHeight="1" thickBot="1">
      <c r="B134" s="225"/>
      <c r="C134" s="1530">
        <f>IF(C88="","",C88)</f>
      </c>
      <c r="D134" s="1531"/>
      <c r="E134" s="1531">
        <f>IF(E88="","",E88)</f>
      </c>
      <c r="F134" s="1531"/>
      <c r="G134" s="1531"/>
      <c r="H134" s="1531"/>
      <c r="I134" s="1532"/>
      <c r="J134" s="225"/>
    </row>
    <row r="135" spans="2:10" ht="14.25" customHeight="1">
      <c r="B135" s="225"/>
      <c r="C135" s="225"/>
      <c r="D135" s="225"/>
      <c r="E135" s="225"/>
      <c r="F135" s="225"/>
      <c r="G135" s="225"/>
      <c r="H135" s="225"/>
      <c r="I135" s="225"/>
      <c r="J135" s="225"/>
    </row>
    <row r="136" spans="2:10" ht="14.25" customHeight="1">
      <c r="B136" s="355"/>
      <c r="C136" s="356" t="s">
        <v>534</v>
      </c>
      <c r="D136" s="1526" t="s">
        <v>460</v>
      </c>
      <c r="E136" s="1526"/>
      <c r="F136" s="1526"/>
      <c r="G136" s="1526"/>
      <c r="H136" s="1526"/>
      <c r="I136" s="1526"/>
      <c r="J136" s="225"/>
    </row>
    <row r="137" spans="2:10" ht="14.25" customHeight="1">
      <c r="B137" s="355"/>
      <c r="C137" s="356"/>
      <c r="D137" s="1526" t="s">
        <v>461</v>
      </c>
      <c r="E137" s="1526"/>
      <c r="F137" s="1526"/>
      <c r="G137" s="1526"/>
      <c r="H137" s="1526"/>
      <c r="I137" s="1526"/>
      <c r="J137" s="225"/>
    </row>
    <row r="138" spans="2:10" ht="14.25" customHeight="1">
      <c r="B138" s="355"/>
      <c r="C138" s="356"/>
      <c r="D138" s="1526" t="s">
        <v>462</v>
      </c>
      <c r="E138" s="1526"/>
      <c r="F138" s="1526"/>
      <c r="G138" s="1526"/>
      <c r="H138" s="1526"/>
      <c r="I138" s="1526"/>
      <c r="J138" s="225"/>
    </row>
    <row r="139" spans="2:10" ht="14.25" customHeight="1">
      <c r="B139" s="355"/>
      <c r="C139" s="356"/>
      <c r="D139" s="1526" t="s">
        <v>463</v>
      </c>
      <c r="E139" s="1526"/>
      <c r="F139" s="1526"/>
      <c r="G139" s="1526"/>
      <c r="H139" s="1526"/>
      <c r="I139" s="1526"/>
      <c r="J139" s="225"/>
    </row>
    <row r="140" spans="2:10" ht="14.25" customHeight="1">
      <c r="B140" s="355"/>
      <c r="C140" s="356">
        <v>2</v>
      </c>
      <c r="D140" s="1526" t="s">
        <v>464</v>
      </c>
      <c r="E140" s="1526"/>
      <c r="F140" s="1526"/>
      <c r="G140" s="1526"/>
      <c r="H140" s="1526"/>
      <c r="I140" s="1526"/>
      <c r="J140" s="225"/>
    </row>
    <row r="141" spans="2:10" ht="14.25" customHeight="1">
      <c r="B141" s="355"/>
      <c r="C141" s="356">
        <v>3</v>
      </c>
      <c r="D141" s="396" t="s">
        <v>529</v>
      </c>
      <c r="E141" s="396"/>
      <c r="F141" s="396"/>
      <c r="G141" s="396"/>
      <c r="H141" s="396"/>
      <c r="I141" s="396"/>
      <c r="J141" s="225"/>
    </row>
    <row r="142" spans="2:10" ht="14.25" customHeight="1">
      <c r="B142" s="355"/>
      <c r="C142" s="356"/>
      <c r="D142" s="396"/>
      <c r="E142" s="396"/>
      <c r="F142" s="396"/>
      <c r="G142" s="396"/>
      <c r="H142" s="396"/>
      <c r="I142" s="396"/>
      <c r="J142" s="225"/>
    </row>
    <row r="143" ht="17.25" customHeight="1"/>
  </sheetData>
  <sheetProtection selectLockedCells="1"/>
  <mergeCells count="179">
    <mergeCell ref="F36:I36"/>
    <mergeCell ref="F37:I37"/>
    <mergeCell ref="F33:I33"/>
    <mergeCell ref="E22:E25"/>
    <mergeCell ref="C38:I38"/>
    <mergeCell ref="C30:C33"/>
    <mergeCell ref="E30:E33"/>
    <mergeCell ref="F30:I30"/>
    <mergeCell ref="F31:I31"/>
    <mergeCell ref="F32:I32"/>
    <mergeCell ref="C34:C37"/>
    <mergeCell ref="E34:E37"/>
    <mergeCell ref="F34:I34"/>
    <mergeCell ref="F35:I35"/>
    <mergeCell ref="L25:O26"/>
    <mergeCell ref="L28:O28"/>
    <mergeCell ref="L16:O18"/>
    <mergeCell ref="K39:O39"/>
    <mergeCell ref="L51:O52"/>
    <mergeCell ref="F59:I59"/>
    <mergeCell ref="G58:H58"/>
    <mergeCell ref="D48:I48"/>
    <mergeCell ref="I54:I56"/>
    <mergeCell ref="K51:K52"/>
    <mergeCell ref="C84:I84"/>
    <mergeCell ref="F61:I61"/>
    <mergeCell ref="F62:I62"/>
    <mergeCell ref="F63:I63"/>
    <mergeCell ref="C64:C67"/>
    <mergeCell ref="E64:E67"/>
    <mergeCell ref="F83:I83"/>
    <mergeCell ref="E57:F57"/>
    <mergeCell ref="C76:C79"/>
    <mergeCell ref="F60:I60"/>
    <mergeCell ref="C80:C83"/>
    <mergeCell ref="E80:E83"/>
    <mergeCell ref="F79:I79"/>
    <mergeCell ref="C72:C75"/>
    <mergeCell ref="F72:I72"/>
    <mergeCell ref="F73:I73"/>
    <mergeCell ref="D90:I90"/>
    <mergeCell ref="D91:I91"/>
    <mergeCell ref="D92:I92"/>
    <mergeCell ref="C88:D88"/>
    <mergeCell ref="E88:I88"/>
    <mergeCell ref="E87:I87"/>
    <mergeCell ref="F81:I81"/>
    <mergeCell ref="F82:I82"/>
    <mergeCell ref="C42:D42"/>
    <mergeCell ref="F78:I78"/>
    <mergeCell ref="C68:C71"/>
    <mergeCell ref="E68:E71"/>
    <mergeCell ref="F74:I74"/>
    <mergeCell ref="F75:I75"/>
    <mergeCell ref="D94:I94"/>
    <mergeCell ref="E40:I40"/>
    <mergeCell ref="E41:I41"/>
    <mergeCell ref="E42:I42"/>
    <mergeCell ref="E58:F58"/>
    <mergeCell ref="F69:I69"/>
    <mergeCell ref="F70:I70"/>
    <mergeCell ref="F76:I76"/>
    <mergeCell ref="F77:I77"/>
    <mergeCell ref="F71:I71"/>
    <mergeCell ref="C55:H55"/>
    <mergeCell ref="E39:I39"/>
    <mergeCell ref="D93:I93"/>
    <mergeCell ref="C85:D85"/>
    <mergeCell ref="E85:I85"/>
    <mergeCell ref="C87:D87"/>
    <mergeCell ref="C86:D86"/>
    <mergeCell ref="E86:I86"/>
    <mergeCell ref="G57:I57"/>
    <mergeCell ref="F80:I80"/>
    <mergeCell ref="B52:B53"/>
    <mergeCell ref="C39:D39"/>
    <mergeCell ref="D44:I44"/>
    <mergeCell ref="D45:I45"/>
    <mergeCell ref="D46:I46"/>
    <mergeCell ref="D47:I47"/>
    <mergeCell ref="C40:D40"/>
    <mergeCell ref="C41:D41"/>
    <mergeCell ref="F64:I64"/>
    <mergeCell ref="F65:I65"/>
    <mergeCell ref="F66:I66"/>
    <mergeCell ref="F67:I67"/>
    <mergeCell ref="F68:I68"/>
    <mergeCell ref="E60:E63"/>
    <mergeCell ref="C22:C25"/>
    <mergeCell ref="F22:I22"/>
    <mergeCell ref="F23:I23"/>
    <mergeCell ref="F24:I24"/>
    <mergeCell ref="F25:I25"/>
    <mergeCell ref="C26:C29"/>
    <mergeCell ref="F26:I26"/>
    <mergeCell ref="F27:I27"/>
    <mergeCell ref="F28:I28"/>
    <mergeCell ref="F29:I29"/>
    <mergeCell ref="C18:C21"/>
    <mergeCell ref="E18:E21"/>
    <mergeCell ref="F18:I18"/>
    <mergeCell ref="F19:I19"/>
    <mergeCell ref="F20:I20"/>
    <mergeCell ref="F21:I21"/>
    <mergeCell ref="K6:O6"/>
    <mergeCell ref="E14:E17"/>
    <mergeCell ref="F14:I14"/>
    <mergeCell ref="F15:I15"/>
    <mergeCell ref="F16:I16"/>
    <mergeCell ref="F17:I17"/>
    <mergeCell ref="F13:I13"/>
    <mergeCell ref="L34:O34"/>
    <mergeCell ref="L1:O4"/>
    <mergeCell ref="B6:B7"/>
    <mergeCell ref="I8:I10"/>
    <mergeCell ref="C9:H9"/>
    <mergeCell ref="G11:I11"/>
    <mergeCell ref="E12:F12"/>
    <mergeCell ref="G12:H12"/>
    <mergeCell ref="E11:F11"/>
    <mergeCell ref="L11:O12"/>
    <mergeCell ref="E104:F104"/>
    <mergeCell ref="G104:H104"/>
    <mergeCell ref="F105:I105"/>
    <mergeCell ref="E106:E109"/>
    <mergeCell ref="F106:I106"/>
    <mergeCell ref="F107:I107"/>
    <mergeCell ref="F108:I108"/>
    <mergeCell ref="F109:I109"/>
    <mergeCell ref="E114:E117"/>
    <mergeCell ref="F114:I114"/>
    <mergeCell ref="F115:I115"/>
    <mergeCell ref="F116:I116"/>
    <mergeCell ref="F117:I117"/>
    <mergeCell ref="B98:B99"/>
    <mergeCell ref="I100:I102"/>
    <mergeCell ref="C101:H101"/>
    <mergeCell ref="E103:F103"/>
    <mergeCell ref="G103:I103"/>
    <mergeCell ref="F123:I123"/>
    <mergeCell ref="F124:I124"/>
    <mergeCell ref="F125:I125"/>
    <mergeCell ref="C110:C113"/>
    <mergeCell ref="E110:E113"/>
    <mergeCell ref="F110:I110"/>
    <mergeCell ref="F111:I111"/>
    <mergeCell ref="F112:I112"/>
    <mergeCell ref="F113:I113"/>
    <mergeCell ref="C114:C117"/>
    <mergeCell ref="C131:D131"/>
    <mergeCell ref="E131:I131"/>
    <mergeCell ref="C118:C121"/>
    <mergeCell ref="F118:I118"/>
    <mergeCell ref="F119:I119"/>
    <mergeCell ref="F120:I120"/>
    <mergeCell ref="F121:I121"/>
    <mergeCell ref="C122:C125"/>
    <mergeCell ref="E122:E125"/>
    <mergeCell ref="F122:I122"/>
    <mergeCell ref="D136:I136"/>
    <mergeCell ref="D137:I137"/>
    <mergeCell ref="D138:I138"/>
    <mergeCell ref="C126:C129"/>
    <mergeCell ref="E126:E129"/>
    <mergeCell ref="F126:I126"/>
    <mergeCell ref="F127:I127"/>
    <mergeCell ref="F128:I128"/>
    <mergeCell ref="F129:I129"/>
    <mergeCell ref="C130:I130"/>
    <mergeCell ref="D139:I139"/>
    <mergeCell ref="D140:I140"/>
    <mergeCell ref="K97:K98"/>
    <mergeCell ref="L97:O98"/>
    <mergeCell ref="C132:D132"/>
    <mergeCell ref="E132:I132"/>
    <mergeCell ref="C133:D133"/>
    <mergeCell ref="E133:I133"/>
    <mergeCell ref="C134:D134"/>
    <mergeCell ref="E134:I134"/>
  </mergeCells>
  <printOptions/>
  <pageMargins left="0.75" right="0.28" top="0.62" bottom="0.36" header="0.512" footer="0.24"/>
  <pageSetup horizontalDpi="300" verticalDpi="300" orientation="portrait" paperSize="9" scale="99" r:id="rId2"/>
  <rowBreaks count="1" manualBreakCount="1">
    <brk id="50" max="255" man="1"/>
  </rowBreaks>
  <colBreaks count="1" manualBreakCount="1">
    <brk id="1" max="65535" man="1"/>
  </colBreaks>
  <drawing r:id="rId1"/>
</worksheet>
</file>

<file path=xl/worksheets/sheet14.xml><?xml version="1.0" encoding="utf-8"?>
<worksheet xmlns="http://schemas.openxmlformats.org/spreadsheetml/2006/main" xmlns:r="http://schemas.openxmlformats.org/officeDocument/2006/relationships">
  <dimension ref="A1:X81"/>
  <sheetViews>
    <sheetView view="pageBreakPreview" zoomScaleSheetLayoutView="100" zoomScalePageLayoutView="0" workbookViewId="0" topLeftCell="A1">
      <pane ySplit="3" topLeftCell="A43" activePane="bottomLeft" state="frozen"/>
      <selection pane="topLeft" activeCell="E78" sqref="E78"/>
      <selection pane="bottomLeft" activeCell="E78" sqref="E78"/>
    </sheetView>
  </sheetViews>
  <sheetFormatPr defaultColWidth="9.140625" defaultRowHeight="15"/>
  <cols>
    <col min="1" max="1" width="4.00390625" style="1" customWidth="1"/>
    <col min="2" max="2" width="4.28125" style="1" customWidth="1"/>
    <col min="3" max="3" width="3.8515625" style="1" customWidth="1"/>
    <col min="4" max="4" width="10.421875" style="1" customWidth="1"/>
    <col min="5" max="5" width="2.57421875" style="1" customWidth="1"/>
    <col min="6" max="6" width="5.7109375" style="1" customWidth="1"/>
    <col min="7" max="7" width="6.7109375" style="1" customWidth="1"/>
    <col min="8" max="8" width="3.140625" style="1" customWidth="1"/>
    <col min="9" max="9" width="5.421875" style="1" customWidth="1"/>
    <col min="10" max="10" width="6.57421875" style="1" customWidth="1"/>
    <col min="11" max="11" width="3.140625" style="1" customWidth="1"/>
    <col min="12" max="12" width="11.140625" style="1" customWidth="1"/>
    <col min="13" max="14" width="4.140625" style="1" customWidth="1"/>
    <col min="15" max="15" width="3.140625" style="1" customWidth="1"/>
    <col min="16" max="16" width="4.140625" style="1" customWidth="1"/>
    <col min="17" max="17" width="3.140625" style="1" customWidth="1"/>
    <col min="18" max="18" width="4.140625" style="1" customWidth="1"/>
    <col min="19" max="19" width="3.140625" style="1" customWidth="1"/>
    <col min="20" max="20" width="3.00390625" style="1" customWidth="1"/>
    <col min="21" max="21" width="16.28125" style="1" customWidth="1"/>
    <col min="22" max="23" width="2.140625" style="1" customWidth="1"/>
    <col min="24" max="24" width="22.421875" style="1" customWidth="1"/>
    <col min="25" max="16384" width="9.00390625" style="1" customWidth="1"/>
  </cols>
  <sheetData>
    <row r="1" spans="1:22" ht="7.5" customHeight="1">
      <c r="A1" s="20"/>
      <c r="B1" s="20"/>
      <c r="C1" s="20"/>
      <c r="D1" s="20"/>
      <c r="E1" s="20"/>
      <c r="F1" s="20"/>
      <c r="G1" s="20"/>
      <c r="H1" s="20"/>
      <c r="I1" s="20"/>
      <c r="J1" s="20"/>
      <c r="K1" s="20"/>
      <c r="L1" s="20"/>
      <c r="M1" s="20"/>
      <c r="N1" s="20"/>
      <c r="O1" s="20"/>
      <c r="P1" s="20"/>
      <c r="Q1" s="20"/>
      <c r="R1" s="20"/>
      <c r="S1" s="20"/>
      <c r="T1" s="20"/>
      <c r="U1" s="20"/>
      <c r="V1" s="20"/>
    </row>
    <row r="2" spans="1:24" ht="24" customHeight="1">
      <c r="A2" s="20"/>
      <c r="B2" s="528" t="s">
        <v>183</v>
      </c>
      <c r="C2" s="528"/>
      <c r="D2" s="528"/>
      <c r="E2" s="528"/>
      <c r="F2" s="528"/>
      <c r="G2" s="528"/>
      <c r="H2" s="528"/>
      <c r="I2" s="528"/>
      <c r="J2" s="528"/>
      <c r="K2" s="528"/>
      <c r="L2" s="1640" t="s">
        <v>166</v>
      </c>
      <c r="M2" s="1640"/>
      <c r="N2" s="1640"/>
      <c r="O2" s="1640"/>
      <c r="P2" s="1640"/>
      <c r="Q2" s="1640"/>
      <c r="R2" s="1640"/>
      <c r="S2" s="1640"/>
      <c r="T2" s="1640"/>
      <c r="U2" s="1640"/>
      <c r="V2" s="20"/>
      <c r="X2" s="1637" t="s">
        <v>189</v>
      </c>
    </row>
    <row r="3" spans="1:24" ht="7.5" customHeight="1">
      <c r="A3" s="20"/>
      <c r="B3" s="20"/>
      <c r="C3" s="20"/>
      <c r="D3" s="20"/>
      <c r="E3" s="20"/>
      <c r="F3" s="20"/>
      <c r="G3" s="20"/>
      <c r="H3" s="20"/>
      <c r="I3" s="20"/>
      <c r="J3" s="20"/>
      <c r="K3" s="20"/>
      <c r="L3" s="1640"/>
      <c r="M3" s="1640"/>
      <c r="N3" s="1640"/>
      <c r="O3" s="1640"/>
      <c r="P3" s="1640"/>
      <c r="Q3" s="1640"/>
      <c r="R3" s="1640"/>
      <c r="S3" s="1640"/>
      <c r="T3" s="1640"/>
      <c r="U3" s="1640"/>
      <c r="V3" s="20"/>
      <c r="X3" s="1637"/>
    </row>
    <row r="4" spans="1:22" ht="9" customHeight="1">
      <c r="A4" s="16"/>
      <c r="B4" s="16"/>
      <c r="C4" s="16"/>
      <c r="D4" s="16"/>
      <c r="E4" s="16"/>
      <c r="F4" s="16"/>
      <c r="G4" s="16"/>
      <c r="H4" s="16"/>
      <c r="I4" s="16"/>
      <c r="J4" s="16"/>
      <c r="K4" s="16"/>
      <c r="L4" s="16"/>
      <c r="M4" s="16"/>
      <c r="N4" s="16"/>
      <c r="O4" s="16"/>
      <c r="P4" s="16"/>
      <c r="Q4" s="16"/>
      <c r="R4" s="16"/>
      <c r="S4" s="16"/>
      <c r="T4" s="16"/>
      <c r="U4" s="16"/>
      <c r="V4" s="16"/>
    </row>
    <row r="5" spans="1:24" ht="26.25" customHeight="1">
      <c r="A5" s="16"/>
      <c r="B5" s="186" t="s">
        <v>184</v>
      </c>
      <c r="C5" s="17"/>
      <c r="D5" s="17"/>
      <c r="E5" s="17"/>
      <c r="F5" s="17"/>
      <c r="G5" s="17"/>
      <c r="H5" s="17"/>
      <c r="I5" s="17"/>
      <c r="J5" s="17"/>
      <c r="K5" s="17"/>
      <c r="L5" s="17"/>
      <c r="M5" s="17"/>
      <c r="N5" s="17"/>
      <c r="O5" s="17"/>
      <c r="P5" s="17"/>
      <c r="Q5" s="17"/>
      <c r="R5" s="17"/>
      <c r="S5" s="17"/>
      <c r="T5" s="359" t="s">
        <v>157</v>
      </c>
      <c r="U5" s="1638" t="s">
        <v>698</v>
      </c>
      <c r="V5" s="16"/>
      <c r="X5" s="507" t="s">
        <v>171</v>
      </c>
    </row>
    <row r="6" spans="1:24" ht="18" customHeight="1">
      <c r="A6" s="16"/>
      <c r="B6" s="17"/>
      <c r="C6" s="17"/>
      <c r="D6" s="17"/>
      <c r="E6" s="17"/>
      <c r="F6" s="17"/>
      <c r="G6" s="17"/>
      <c r="H6" s="17"/>
      <c r="I6" s="17"/>
      <c r="J6" s="17"/>
      <c r="K6" s="17"/>
      <c r="L6" s="17"/>
      <c r="M6" s="1641"/>
      <c r="N6" s="1641"/>
      <c r="O6" s="1641"/>
      <c r="P6" s="1641"/>
      <c r="Q6" s="17"/>
      <c r="R6" s="17"/>
      <c r="S6" s="17"/>
      <c r="T6" s="16"/>
      <c r="U6" s="1638"/>
      <c r="V6" s="16"/>
      <c r="X6" s="1639" t="s">
        <v>207</v>
      </c>
    </row>
    <row r="7" spans="1:24" ht="13.5">
      <c r="A7" s="16"/>
      <c r="B7" s="17"/>
      <c r="C7" s="17"/>
      <c r="D7" s="17"/>
      <c r="E7" s="17"/>
      <c r="F7" s="17"/>
      <c r="G7" s="17"/>
      <c r="H7" s="17"/>
      <c r="I7" s="17"/>
      <c r="J7" s="17"/>
      <c r="K7" s="17"/>
      <c r="L7" s="17"/>
      <c r="M7" s="17"/>
      <c r="N7" s="17"/>
      <c r="O7" s="17"/>
      <c r="P7" s="17"/>
      <c r="Q7" s="17"/>
      <c r="R7" s="17"/>
      <c r="S7" s="17"/>
      <c r="T7" s="16"/>
      <c r="U7" s="1638"/>
      <c r="V7" s="16"/>
      <c r="X7" s="1639"/>
    </row>
    <row r="8" spans="1:24" ht="13.5">
      <c r="A8" s="16"/>
      <c r="B8" s="17"/>
      <c r="C8" s="17"/>
      <c r="D8" s="17"/>
      <c r="E8" s="17"/>
      <c r="F8" s="17"/>
      <c r="G8" s="17"/>
      <c r="H8" s="17"/>
      <c r="I8" s="17"/>
      <c r="J8" s="17"/>
      <c r="K8" s="17"/>
      <c r="L8" s="17"/>
      <c r="M8" s="187" t="s">
        <v>0</v>
      </c>
      <c r="N8" s="188" t="str">
        <f>'入力専用シート'!Y7</f>
        <v>３１</v>
      </c>
      <c r="O8" s="189" t="s">
        <v>20</v>
      </c>
      <c r="P8" s="188" t="str">
        <f>'入力専用シート'!AA7</f>
        <v>４</v>
      </c>
      <c r="Q8" s="189" t="s">
        <v>21</v>
      </c>
      <c r="R8" s="188" t="str">
        <f>'入力専用シート'!AC7</f>
        <v>１０</v>
      </c>
      <c r="S8" s="189" t="s">
        <v>27</v>
      </c>
      <c r="T8" s="360" t="s">
        <v>158</v>
      </c>
      <c r="U8" s="1638" t="s">
        <v>165</v>
      </c>
      <c r="V8" s="16"/>
      <c r="X8" s="1639"/>
    </row>
    <row r="9" spans="1:22" ht="21" customHeight="1">
      <c r="A9" s="16"/>
      <c r="B9" s="17"/>
      <c r="C9" s="1635" t="s">
        <v>127</v>
      </c>
      <c r="D9" s="1635"/>
      <c r="E9" s="1635"/>
      <c r="F9" s="1635"/>
      <c r="G9" s="1635"/>
      <c r="H9" s="17"/>
      <c r="I9" s="17"/>
      <c r="J9" s="17"/>
      <c r="K9" s="17"/>
      <c r="L9" s="17"/>
      <c r="M9" s="17"/>
      <c r="N9" s="17"/>
      <c r="O9" s="17"/>
      <c r="P9" s="17"/>
      <c r="Q9" s="17"/>
      <c r="R9" s="17"/>
      <c r="S9" s="17"/>
      <c r="T9" s="16"/>
      <c r="U9" s="1638"/>
      <c r="V9" s="16"/>
    </row>
    <row r="10" spans="1:22" ht="18" customHeight="1">
      <c r="A10" s="16"/>
      <c r="B10" s="17"/>
      <c r="C10" s="1631" t="s">
        <v>128</v>
      </c>
      <c r="D10" s="1631"/>
      <c r="E10" s="1631"/>
      <c r="F10" s="1631"/>
      <c r="G10" s="1631"/>
      <c r="H10" s="17"/>
      <c r="I10" s="17"/>
      <c r="J10" s="17"/>
      <c r="K10" s="17"/>
      <c r="L10" s="17"/>
      <c r="M10" s="17"/>
      <c r="N10" s="17"/>
      <c r="O10" s="17"/>
      <c r="P10" s="17"/>
      <c r="Q10" s="17"/>
      <c r="R10" s="17"/>
      <c r="S10" s="17"/>
      <c r="T10" s="16"/>
      <c r="U10" s="1638"/>
      <c r="V10" s="16"/>
    </row>
    <row r="11" spans="1:22" ht="13.5">
      <c r="A11" s="16"/>
      <c r="B11" s="17"/>
      <c r="C11" s="17"/>
      <c r="D11" s="17"/>
      <c r="E11" s="17"/>
      <c r="F11" s="17"/>
      <c r="G11" s="17"/>
      <c r="H11" s="17"/>
      <c r="I11" s="17"/>
      <c r="J11" s="17"/>
      <c r="K11" s="17"/>
      <c r="L11" s="17"/>
      <c r="M11" s="17"/>
      <c r="N11" s="17"/>
      <c r="O11" s="17"/>
      <c r="P11" s="17"/>
      <c r="Q11" s="17"/>
      <c r="R11" s="17"/>
      <c r="S11" s="17"/>
      <c r="T11" s="16"/>
      <c r="U11" s="16"/>
      <c r="V11" s="16"/>
    </row>
    <row r="12" spans="1:22" ht="20.25" customHeight="1">
      <c r="A12" s="16"/>
      <c r="B12" s="17"/>
      <c r="C12" s="17"/>
      <c r="D12" s="17"/>
      <c r="E12" s="17"/>
      <c r="F12" s="17"/>
      <c r="G12" s="17"/>
      <c r="H12" s="17"/>
      <c r="I12" s="701" t="s">
        <v>124</v>
      </c>
      <c r="J12" s="701"/>
      <c r="K12" s="17"/>
      <c r="L12" s="17"/>
      <c r="M12" s="17"/>
      <c r="N12" s="17"/>
      <c r="O12" s="17"/>
      <c r="P12" s="17"/>
      <c r="Q12" s="17"/>
      <c r="R12" s="17"/>
      <c r="S12" s="17"/>
      <c r="T12" s="16"/>
      <c r="U12" s="16"/>
      <c r="V12" s="16"/>
    </row>
    <row r="13" spans="1:22" ht="20.25" customHeight="1">
      <c r="A13" s="16"/>
      <c r="B13" s="17"/>
      <c r="C13" s="17"/>
      <c r="D13" s="17"/>
      <c r="E13" s="17"/>
      <c r="F13" s="17"/>
      <c r="G13" s="17"/>
      <c r="H13" s="17"/>
      <c r="I13" s="17"/>
      <c r="J13" s="17"/>
      <c r="K13" s="190" t="s">
        <v>123</v>
      </c>
      <c r="L13" s="1625">
        <f>'入力専用シート'!AB18</f>
      </c>
      <c r="M13" s="1625"/>
      <c r="N13" s="1625"/>
      <c r="O13" s="1625"/>
      <c r="P13" s="1625"/>
      <c r="Q13" s="1625"/>
      <c r="R13" s="1625"/>
      <c r="S13" s="1625"/>
      <c r="T13" s="360" t="s">
        <v>158</v>
      </c>
      <c r="U13" s="1638" t="s">
        <v>160</v>
      </c>
      <c r="V13" s="16"/>
    </row>
    <row r="14" spans="1:22" ht="20.25" customHeight="1">
      <c r="A14" s="16"/>
      <c r="B14" s="17"/>
      <c r="C14" s="17"/>
      <c r="D14" s="17"/>
      <c r="E14" s="17"/>
      <c r="F14" s="17"/>
      <c r="G14" s="17"/>
      <c r="H14" s="17"/>
      <c r="I14" s="17"/>
      <c r="J14" s="17"/>
      <c r="K14" s="190" t="s">
        <v>121</v>
      </c>
      <c r="L14" s="1627">
        <f>IF('入力専用シート'!Y13=0,"",'入力専用シート'!Y13)</f>
      </c>
      <c r="M14" s="1627"/>
      <c r="N14" s="1627"/>
      <c r="O14" s="1627"/>
      <c r="P14" s="1627"/>
      <c r="Q14" s="1627"/>
      <c r="R14" s="1627"/>
      <c r="S14" s="1627"/>
      <c r="T14" s="4"/>
      <c r="U14" s="1638"/>
      <c r="V14" s="16"/>
    </row>
    <row r="15" spans="1:22" ht="20.25" customHeight="1">
      <c r="A15" s="16"/>
      <c r="B15" s="17"/>
      <c r="C15" s="17"/>
      <c r="D15" s="17"/>
      <c r="E15" s="17"/>
      <c r="F15" s="17"/>
      <c r="G15" s="17"/>
      <c r="H15" s="17"/>
      <c r="I15" s="17"/>
      <c r="J15" s="17"/>
      <c r="K15" s="190"/>
      <c r="L15" s="1629">
        <f>IF('入力専用シート'!Y14=0,"",'入力専用シート'!Y14)</f>
      </c>
      <c r="M15" s="1629"/>
      <c r="N15" s="1629"/>
      <c r="O15" s="1629"/>
      <c r="P15" s="1629"/>
      <c r="Q15" s="1629"/>
      <c r="R15" s="1629"/>
      <c r="S15" s="1629"/>
      <c r="T15" s="16"/>
      <c r="U15" s="16"/>
      <c r="V15" s="16"/>
    </row>
    <row r="16" spans="1:22" ht="20.25" customHeight="1">
      <c r="A16" s="16"/>
      <c r="B16" s="17"/>
      <c r="C16" s="17"/>
      <c r="D16" s="17"/>
      <c r="E16" s="17"/>
      <c r="F16" s="17"/>
      <c r="G16" s="17"/>
      <c r="H16" s="17"/>
      <c r="I16" s="17"/>
      <c r="J16" s="17"/>
      <c r="K16" s="190" t="s">
        <v>122</v>
      </c>
      <c r="L16" s="1633">
        <f>IF('入力専用シート'!Y18=0,"",'入力専用シート'!Y18)</f>
      </c>
      <c r="M16" s="1633"/>
      <c r="N16" s="1633"/>
      <c r="O16" s="1633"/>
      <c r="P16" s="1633"/>
      <c r="Q16" s="1633"/>
      <c r="R16" s="1634" t="s">
        <v>125</v>
      </c>
      <c r="S16" s="1634"/>
      <c r="T16" s="360" t="s">
        <v>158</v>
      </c>
      <c r="U16" s="1638" t="s">
        <v>699</v>
      </c>
      <c r="V16" s="16"/>
    </row>
    <row r="17" spans="1:22" ht="20.25" customHeight="1">
      <c r="A17" s="16"/>
      <c r="B17" s="17"/>
      <c r="C17" s="17"/>
      <c r="D17" s="17"/>
      <c r="E17" s="17"/>
      <c r="F17" s="17"/>
      <c r="G17" s="17"/>
      <c r="H17" s="17"/>
      <c r="I17" s="17"/>
      <c r="J17" s="17"/>
      <c r="K17" s="17"/>
      <c r="L17" s="1" t="s">
        <v>126</v>
      </c>
      <c r="M17" s="1630">
        <f>'入力専用シート'!Y20</f>
      </c>
      <c r="N17" s="1630"/>
      <c r="O17" s="1630"/>
      <c r="P17" s="1630"/>
      <c r="Q17" s="1630"/>
      <c r="R17" s="1630"/>
      <c r="S17" s="1" t="s">
        <v>28</v>
      </c>
      <c r="T17" s="4"/>
      <c r="U17" s="1638"/>
      <c r="V17" s="16"/>
    </row>
    <row r="18" spans="1:22" ht="30" customHeight="1">
      <c r="A18" s="16"/>
      <c r="B18" s="17"/>
      <c r="C18" s="17"/>
      <c r="D18" s="17"/>
      <c r="E18" s="17"/>
      <c r="F18" s="17"/>
      <c r="G18" s="17"/>
      <c r="H18" s="17"/>
      <c r="I18" s="17"/>
      <c r="J18" s="17"/>
      <c r="K18" s="17"/>
      <c r="L18" s="17"/>
      <c r="M18" s="17"/>
      <c r="N18" s="17"/>
      <c r="O18" s="17"/>
      <c r="P18" s="17"/>
      <c r="Q18" s="17"/>
      <c r="R18" s="17"/>
      <c r="S18" s="17"/>
      <c r="T18" s="4"/>
      <c r="U18" s="1638"/>
      <c r="V18" s="16"/>
    </row>
    <row r="19" spans="1:22" ht="17.25">
      <c r="A19" s="16"/>
      <c r="B19" s="1624" t="s">
        <v>120</v>
      </c>
      <c r="C19" s="1624"/>
      <c r="D19" s="1624"/>
      <c r="E19" s="1624"/>
      <c r="F19" s="1624"/>
      <c r="G19" s="1624"/>
      <c r="H19" s="1624"/>
      <c r="I19" s="1624"/>
      <c r="J19" s="1624"/>
      <c r="K19" s="1624"/>
      <c r="L19" s="1624"/>
      <c r="M19" s="1624"/>
      <c r="N19" s="1624"/>
      <c r="O19" s="1624"/>
      <c r="P19" s="1624"/>
      <c r="Q19" s="1624"/>
      <c r="R19" s="1624"/>
      <c r="S19" s="1624"/>
      <c r="T19" s="4"/>
      <c r="U19" s="65"/>
      <c r="V19" s="16"/>
    </row>
    <row r="20" spans="1:22" ht="30" customHeight="1">
      <c r="A20" s="16"/>
      <c r="B20" s="17"/>
      <c r="C20" s="17"/>
      <c r="D20" s="17"/>
      <c r="E20" s="17"/>
      <c r="F20" s="17"/>
      <c r="G20" s="17"/>
      <c r="H20" s="17"/>
      <c r="I20" s="17"/>
      <c r="J20" s="17"/>
      <c r="K20" s="17"/>
      <c r="L20" s="17"/>
      <c r="M20" s="17"/>
      <c r="N20" s="17"/>
      <c r="O20" s="17"/>
      <c r="P20" s="17"/>
      <c r="Q20" s="17"/>
      <c r="R20" s="17"/>
      <c r="S20" s="17"/>
      <c r="T20" s="16"/>
      <c r="U20" s="16"/>
      <c r="V20" s="16"/>
    </row>
    <row r="21" spans="1:22" ht="17.25" customHeight="1">
      <c r="A21" s="16"/>
      <c r="B21" s="731" t="s">
        <v>0</v>
      </c>
      <c r="C21" s="731"/>
      <c r="D21" s="731"/>
      <c r="E21" s="731"/>
      <c r="F21" s="731"/>
      <c r="G21" s="191" t="str">
        <f>N8</f>
        <v>３１</v>
      </c>
      <c r="H21" s="738" t="s">
        <v>119</v>
      </c>
      <c r="I21" s="738"/>
      <c r="J21" s="738"/>
      <c r="K21" s="738"/>
      <c r="L21" s="738"/>
      <c r="M21" s="738"/>
      <c r="N21" s="738"/>
      <c r="O21" s="738"/>
      <c r="P21" s="738"/>
      <c r="Q21" s="738"/>
      <c r="R21" s="738"/>
      <c r="S21" s="738"/>
      <c r="T21" s="360" t="s">
        <v>158</v>
      </c>
      <c r="U21" s="1638" t="s">
        <v>325</v>
      </c>
      <c r="V21" s="16"/>
    </row>
    <row r="22" spans="1:22" ht="21" customHeight="1">
      <c r="A22" s="16"/>
      <c r="B22" s="17"/>
      <c r="C22" s="17"/>
      <c r="D22" s="17"/>
      <c r="E22" s="17"/>
      <c r="F22" s="17"/>
      <c r="G22" s="17"/>
      <c r="H22" s="17"/>
      <c r="I22" s="17"/>
      <c r="J22" s="17"/>
      <c r="K22" s="17"/>
      <c r="L22" s="17"/>
      <c r="M22" s="17"/>
      <c r="N22" s="17"/>
      <c r="O22" s="17"/>
      <c r="P22" s="17"/>
      <c r="Q22" s="17"/>
      <c r="R22" s="17"/>
      <c r="S22" s="17"/>
      <c r="T22" s="16"/>
      <c r="U22" s="1638"/>
      <c r="V22" s="16"/>
    </row>
    <row r="23" spans="1:22" ht="13.5">
      <c r="A23" s="16"/>
      <c r="B23" s="701" t="s">
        <v>1</v>
      </c>
      <c r="C23" s="701"/>
      <c r="D23" s="701"/>
      <c r="E23" s="701"/>
      <c r="F23" s="701"/>
      <c r="G23" s="701"/>
      <c r="H23" s="701"/>
      <c r="I23" s="701"/>
      <c r="J23" s="701"/>
      <c r="K23" s="701"/>
      <c r="L23" s="701"/>
      <c r="M23" s="701"/>
      <c r="N23" s="701"/>
      <c r="O23" s="701"/>
      <c r="P23" s="701"/>
      <c r="Q23" s="701"/>
      <c r="R23" s="701"/>
      <c r="S23" s="17"/>
      <c r="T23" s="16"/>
      <c r="U23" s="16"/>
      <c r="V23" s="16"/>
    </row>
    <row r="24" spans="1:22" ht="30.75" customHeight="1">
      <c r="A24" s="16"/>
      <c r="B24" s="17"/>
      <c r="C24" s="17"/>
      <c r="D24" s="17"/>
      <c r="E24" s="17"/>
      <c r="F24" s="17"/>
      <c r="G24" s="17"/>
      <c r="H24" s="17"/>
      <c r="I24" s="17"/>
      <c r="J24" s="17"/>
      <c r="K24" s="17"/>
      <c r="L24" s="17"/>
      <c r="M24" s="17"/>
      <c r="N24" s="17"/>
      <c r="O24" s="17"/>
      <c r="P24" s="17"/>
      <c r="Q24" s="17"/>
      <c r="R24" s="17"/>
      <c r="S24" s="17"/>
      <c r="T24" s="16"/>
      <c r="U24" s="16"/>
      <c r="V24" s="16"/>
    </row>
    <row r="25" spans="1:22" ht="20.25" customHeight="1" thickBot="1">
      <c r="A25" s="16"/>
      <c r="B25" s="17" t="s">
        <v>98</v>
      </c>
      <c r="C25" s="17"/>
      <c r="D25" s="17"/>
      <c r="E25" s="17"/>
      <c r="F25" s="17"/>
      <c r="G25" s="17"/>
      <c r="H25" s="17"/>
      <c r="I25" s="17"/>
      <c r="J25" s="17"/>
      <c r="K25" s="17"/>
      <c r="L25" s="17"/>
      <c r="M25" s="17"/>
      <c r="N25" s="17"/>
      <c r="O25" s="17"/>
      <c r="P25" s="17"/>
      <c r="Q25" s="17"/>
      <c r="R25" s="17"/>
      <c r="S25" s="17"/>
      <c r="T25" s="16"/>
      <c r="U25" s="16"/>
      <c r="V25" s="16"/>
    </row>
    <row r="26" spans="1:22" ht="27" customHeight="1">
      <c r="A26" s="16"/>
      <c r="B26" s="17"/>
      <c r="C26" s="1616"/>
      <c r="D26" s="1618" t="s">
        <v>99</v>
      </c>
      <c r="E26" s="1620"/>
      <c r="F26" s="1622" t="s">
        <v>108</v>
      </c>
      <c r="G26" s="1620"/>
      <c r="H26" s="1620"/>
      <c r="I26" s="1620"/>
      <c r="J26" s="1620"/>
      <c r="K26" s="1620"/>
      <c r="L26" s="1620"/>
      <c r="M26" s="1623"/>
      <c r="N26" s="1605" t="s">
        <v>101</v>
      </c>
      <c r="O26" s="1605"/>
      <c r="P26" s="1606"/>
      <c r="Q26" s="1606"/>
      <c r="R26" s="1607"/>
      <c r="S26" s="17"/>
      <c r="T26" s="16"/>
      <c r="U26" s="16"/>
      <c r="V26" s="16"/>
    </row>
    <row r="27" spans="1:22" ht="27" customHeight="1" thickBot="1">
      <c r="A27" s="16"/>
      <c r="B27" s="17"/>
      <c r="C27" s="1617"/>
      <c r="D27" s="1619"/>
      <c r="E27" s="1621"/>
      <c r="F27" s="1608" t="s">
        <v>191</v>
      </c>
      <c r="G27" s="1609"/>
      <c r="H27" s="1609"/>
      <c r="I27" s="1609" t="s">
        <v>192</v>
      </c>
      <c r="J27" s="1609"/>
      <c r="K27" s="1609"/>
      <c r="L27" s="1609" t="s">
        <v>76</v>
      </c>
      <c r="M27" s="1610"/>
      <c r="N27" s="1611" t="s">
        <v>102</v>
      </c>
      <c r="O27" s="1612"/>
      <c r="P27" s="1612"/>
      <c r="Q27" s="192">
        <v>60</v>
      </c>
      <c r="R27" s="193" t="s">
        <v>103</v>
      </c>
      <c r="S27" s="17"/>
      <c r="T27" s="16"/>
      <c r="U27" s="16"/>
      <c r="V27" s="16"/>
    </row>
    <row r="28" spans="1:22" ht="27" customHeight="1" thickBot="1">
      <c r="A28" s="16"/>
      <c r="B28" s="17"/>
      <c r="C28" s="194"/>
      <c r="D28" s="195" t="s">
        <v>100</v>
      </c>
      <c r="E28" s="196"/>
      <c r="F28" s="1613">
        <f>'入力専用シート'!Y60</f>
      </c>
      <c r="G28" s="1614"/>
      <c r="H28" s="361" t="s">
        <v>14</v>
      </c>
      <c r="I28" s="1615">
        <f>'入力専用シート'!Y61</f>
      </c>
      <c r="J28" s="1614"/>
      <c r="K28" s="361" t="s">
        <v>14</v>
      </c>
      <c r="L28" s="362">
        <f>'入力専用シート'!Y62</f>
      </c>
      <c r="M28" s="51" t="s">
        <v>14</v>
      </c>
      <c r="N28" s="1603">
        <f>IF('入力専用シート'!AD63="０","",'入力専用シート'!AD63)</f>
      </c>
      <c r="O28" s="1604"/>
      <c r="P28" s="1604"/>
      <c r="Q28" s="1604"/>
      <c r="R28" s="51" t="s">
        <v>4</v>
      </c>
      <c r="S28" s="17"/>
      <c r="T28" s="360" t="s">
        <v>158</v>
      </c>
      <c r="U28" s="1638" t="s">
        <v>163</v>
      </c>
      <c r="V28" s="16"/>
    </row>
    <row r="29" spans="1:22" ht="20.25" customHeight="1">
      <c r="A29" s="16"/>
      <c r="B29" s="17"/>
      <c r="C29" s="17"/>
      <c r="D29" s="17" t="s">
        <v>109</v>
      </c>
      <c r="E29" s="17"/>
      <c r="F29" s="17"/>
      <c r="G29" s="17"/>
      <c r="H29" s="17"/>
      <c r="I29" s="17"/>
      <c r="J29" s="17"/>
      <c r="K29" s="17"/>
      <c r="L29" s="17"/>
      <c r="M29" s="17"/>
      <c r="N29" s="17"/>
      <c r="O29" s="17"/>
      <c r="P29" s="17"/>
      <c r="Q29" s="17"/>
      <c r="R29" s="17"/>
      <c r="S29" s="17"/>
      <c r="T29" s="16"/>
      <c r="U29" s="1638"/>
      <c r="V29" s="16"/>
    </row>
    <row r="30" spans="1:22" ht="20.25" customHeight="1">
      <c r="A30" s="16"/>
      <c r="B30" s="17"/>
      <c r="C30" s="17"/>
      <c r="D30" s="93" t="s">
        <v>632</v>
      </c>
      <c r="E30" s="17"/>
      <c r="F30" s="17"/>
      <c r="G30" s="17"/>
      <c r="H30" s="17"/>
      <c r="I30" s="17"/>
      <c r="J30" s="17"/>
      <c r="K30" s="17"/>
      <c r="L30" s="17"/>
      <c r="M30" s="17"/>
      <c r="N30" s="17"/>
      <c r="O30" s="17"/>
      <c r="P30" s="17"/>
      <c r="Q30" s="17"/>
      <c r="R30" s="17"/>
      <c r="S30" s="17"/>
      <c r="T30" s="16"/>
      <c r="U30" s="16"/>
      <c r="V30" s="16"/>
    </row>
    <row r="31" spans="1:22" ht="30" customHeight="1">
      <c r="A31" s="16"/>
      <c r="B31" s="17"/>
      <c r="C31" s="17"/>
      <c r="D31" s="17"/>
      <c r="E31" s="17"/>
      <c r="F31" s="17"/>
      <c r="G31" s="17"/>
      <c r="H31" s="17"/>
      <c r="I31" s="17"/>
      <c r="J31" s="17"/>
      <c r="K31" s="17"/>
      <c r="L31" s="17"/>
      <c r="M31" s="17"/>
      <c r="N31" s="17"/>
      <c r="O31" s="17"/>
      <c r="P31" s="17"/>
      <c r="Q31" s="17"/>
      <c r="R31" s="17"/>
      <c r="S31" s="17"/>
      <c r="T31" s="16"/>
      <c r="U31" s="16"/>
      <c r="V31" s="16"/>
    </row>
    <row r="32" spans="1:22" ht="20.25" customHeight="1">
      <c r="A32" s="16"/>
      <c r="B32" s="17" t="s">
        <v>110</v>
      </c>
      <c r="C32" s="17"/>
      <c r="D32" s="17"/>
      <c r="E32" s="17"/>
      <c r="F32" s="17"/>
      <c r="G32" s="17"/>
      <c r="H32" s="17"/>
      <c r="I32" s="17"/>
      <c r="J32" s="17"/>
      <c r="K32" s="17"/>
      <c r="L32" s="17"/>
      <c r="M32" s="17"/>
      <c r="N32" s="17"/>
      <c r="O32" s="17"/>
      <c r="P32" s="17"/>
      <c r="Q32" s="17"/>
      <c r="R32" s="17"/>
      <c r="S32" s="17"/>
      <c r="T32" s="16"/>
      <c r="U32" s="16"/>
      <c r="V32" s="16"/>
    </row>
    <row r="33" spans="1:22" ht="20.25" customHeight="1">
      <c r="A33" s="16"/>
      <c r="B33" s="17"/>
      <c r="C33" s="197" t="s">
        <v>111</v>
      </c>
      <c r="D33" s="17" t="s">
        <v>113</v>
      </c>
      <c r="E33" s="17"/>
      <c r="F33" s="17"/>
      <c r="G33" s="17" t="s">
        <v>115</v>
      </c>
      <c r="H33" s="17"/>
      <c r="I33" s="17"/>
      <c r="J33" s="17"/>
      <c r="K33" s="17"/>
      <c r="L33" s="17"/>
      <c r="M33" s="17"/>
      <c r="N33" s="17"/>
      <c r="O33" s="17"/>
      <c r="P33" s="17"/>
      <c r="Q33" s="17"/>
      <c r="R33" s="17"/>
      <c r="S33" s="17"/>
      <c r="T33" s="16"/>
      <c r="U33" s="16"/>
      <c r="V33" s="16"/>
    </row>
    <row r="34" spans="1:22" ht="20.25" customHeight="1">
      <c r="A34" s="16"/>
      <c r="B34" s="17"/>
      <c r="C34" s="197" t="s">
        <v>112</v>
      </c>
      <c r="D34" s="17" t="s">
        <v>114</v>
      </c>
      <c r="E34" s="17"/>
      <c r="F34" s="17"/>
      <c r="G34" s="17" t="s">
        <v>116</v>
      </c>
      <c r="H34" s="17"/>
      <c r="I34" s="17"/>
      <c r="J34" s="17"/>
      <c r="K34" s="17"/>
      <c r="L34" s="17"/>
      <c r="M34" s="17"/>
      <c r="N34" s="17"/>
      <c r="O34" s="17"/>
      <c r="P34" s="17"/>
      <c r="Q34" s="17"/>
      <c r="R34" s="17"/>
      <c r="S34" s="17"/>
      <c r="T34" s="16"/>
      <c r="U34" s="16"/>
      <c r="V34" s="16"/>
    </row>
    <row r="35" spans="1:22" ht="30" customHeight="1">
      <c r="A35" s="16"/>
      <c r="B35" s="17"/>
      <c r="C35" s="17"/>
      <c r="D35" s="17"/>
      <c r="E35" s="17"/>
      <c r="F35" s="17"/>
      <c r="G35" s="17"/>
      <c r="H35" s="17"/>
      <c r="I35" s="17"/>
      <c r="J35" s="17"/>
      <c r="K35" s="17"/>
      <c r="L35" s="17"/>
      <c r="M35" s="17"/>
      <c r="N35" s="17"/>
      <c r="O35" s="17"/>
      <c r="P35" s="17"/>
      <c r="Q35" s="17"/>
      <c r="R35" s="17"/>
      <c r="S35" s="17"/>
      <c r="T35" s="16"/>
      <c r="U35" s="16"/>
      <c r="V35" s="16"/>
    </row>
    <row r="36" spans="1:22" ht="20.25" customHeight="1" thickBot="1">
      <c r="A36" s="16"/>
      <c r="B36" s="17"/>
      <c r="C36" s="17"/>
      <c r="D36" s="17"/>
      <c r="E36" s="17"/>
      <c r="F36" s="17"/>
      <c r="G36" s="17"/>
      <c r="H36" s="17"/>
      <c r="I36" s="17"/>
      <c r="J36" s="75" t="s">
        <v>117</v>
      </c>
      <c r="K36" s="17"/>
      <c r="L36" s="17"/>
      <c r="M36" s="17"/>
      <c r="N36" s="17"/>
      <c r="O36" s="17"/>
      <c r="P36" s="17"/>
      <c r="Q36" s="17"/>
      <c r="R36" s="17"/>
      <c r="S36" s="17"/>
      <c r="T36" s="16"/>
      <c r="U36" s="16"/>
      <c r="V36" s="16"/>
    </row>
    <row r="37" spans="1:22" ht="18" customHeight="1">
      <c r="A37" s="16"/>
      <c r="B37" s="17"/>
      <c r="C37" s="17"/>
      <c r="D37" s="17"/>
      <c r="E37" s="17"/>
      <c r="F37" s="17"/>
      <c r="G37" s="17"/>
      <c r="H37" s="17"/>
      <c r="I37" s="17"/>
      <c r="J37" s="1587" t="s">
        <v>118</v>
      </c>
      <c r="K37" s="1588"/>
      <c r="L37" s="1588"/>
      <c r="M37" s="1589" t="s">
        <v>106</v>
      </c>
      <c r="N37" s="1591" t="s">
        <v>104</v>
      </c>
      <c r="O37" s="1592"/>
      <c r="P37" s="1592"/>
      <c r="Q37" s="1592"/>
      <c r="R37" s="1593"/>
      <c r="S37" s="198"/>
      <c r="T37" s="360"/>
      <c r="U37" s="1636" t="s">
        <v>164</v>
      </c>
      <c r="V37" s="16"/>
    </row>
    <row r="38" spans="1:22" ht="18" customHeight="1" thickBot="1">
      <c r="A38" s="16"/>
      <c r="B38" s="17"/>
      <c r="C38" s="17"/>
      <c r="D38" s="17"/>
      <c r="E38" s="17"/>
      <c r="F38" s="17"/>
      <c r="G38" s="17"/>
      <c r="H38" s="17"/>
      <c r="I38" s="17"/>
      <c r="J38" s="1594"/>
      <c r="K38" s="1595"/>
      <c r="L38" s="1595"/>
      <c r="M38" s="1590"/>
      <c r="N38" s="1598" t="s">
        <v>105</v>
      </c>
      <c r="O38" s="1599"/>
      <c r="P38" s="1599"/>
      <c r="Q38" s="1599"/>
      <c r="R38" s="1600"/>
      <c r="S38" s="198"/>
      <c r="T38" s="16"/>
      <c r="U38" s="1636"/>
      <c r="V38" s="16"/>
    </row>
    <row r="39" spans="1:22" ht="47.25" customHeight="1" thickBot="1">
      <c r="A39" s="16"/>
      <c r="B39" s="17"/>
      <c r="C39" s="17"/>
      <c r="D39" s="17"/>
      <c r="E39" s="17"/>
      <c r="F39" s="17"/>
      <c r="G39" s="17"/>
      <c r="H39" s="17"/>
      <c r="I39" s="17"/>
      <c r="J39" s="1596"/>
      <c r="K39" s="1597"/>
      <c r="L39" s="1597"/>
      <c r="M39" s="199" t="s">
        <v>107</v>
      </c>
      <c r="N39" s="1601"/>
      <c r="O39" s="1597"/>
      <c r="P39" s="1597"/>
      <c r="Q39" s="1597"/>
      <c r="R39" s="1602"/>
      <c r="S39" s="17"/>
      <c r="T39" s="16"/>
      <c r="U39" s="1636"/>
      <c r="V39" s="16"/>
    </row>
    <row r="40" spans="1:22" ht="13.5">
      <c r="A40" s="16"/>
      <c r="B40" s="17"/>
      <c r="C40" s="17"/>
      <c r="D40" s="17"/>
      <c r="E40" s="17"/>
      <c r="F40" s="17"/>
      <c r="G40" s="17"/>
      <c r="H40" s="17"/>
      <c r="I40" s="17"/>
      <c r="J40" s="17"/>
      <c r="K40" s="17"/>
      <c r="L40" s="17"/>
      <c r="M40" s="17"/>
      <c r="N40" s="17"/>
      <c r="O40" s="17"/>
      <c r="P40" s="17"/>
      <c r="Q40" s="17"/>
      <c r="R40" s="17"/>
      <c r="S40" s="17"/>
      <c r="T40" s="16"/>
      <c r="U40" s="16"/>
      <c r="V40" s="16"/>
    </row>
    <row r="41" spans="1:22" ht="18" customHeight="1">
      <c r="A41" s="16"/>
      <c r="B41" s="200" t="s">
        <v>129</v>
      </c>
      <c r="C41" s="201"/>
      <c r="D41" s="200" t="s">
        <v>130</v>
      </c>
      <c r="E41" s="17"/>
      <c r="F41" s="17"/>
      <c r="G41" s="17"/>
      <c r="H41" s="17"/>
      <c r="I41" s="17"/>
      <c r="J41" s="17"/>
      <c r="K41" s="17"/>
      <c r="L41" s="17"/>
      <c r="M41" s="17"/>
      <c r="N41" s="17"/>
      <c r="O41" s="17"/>
      <c r="P41" s="17"/>
      <c r="Q41" s="17"/>
      <c r="R41" s="17"/>
      <c r="S41" s="17"/>
      <c r="T41" s="16"/>
      <c r="U41" s="16"/>
      <c r="V41" s="16"/>
    </row>
    <row r="42" spans="1:23" ht="18" customHeight="1" thickBot="1">
      <c r="A42" s="16"/>
      <c r="B42" s="200"/>
      <c r="C42" s="201"/>
      <c r="D42" s="200" t="s">
        <v>131</v>
      </c>
      <c r="E42" s="17"/>
      <c r="F42" s="17"/>
      <c r="G42" s="17"/>
      <c r="H42" s="17"/>
      <c r="I42" s="17"/>
      <c r="J42" s="17"/>
      <c r="K42" s="17"/>
      <c r="L42" s="17"/>
      <c r="M42" s="17"/>
      <c r="N42" s="17"/>
      <c r="O42" s="17"/>
      <c r="P42" s="17"/>
      <c r="Q42" s="17"/>
      <c r="R42" s="374"/>
      <c r="S42" s="17"/>
      <c r="T42" s="64"/>
      <c r="U42" s="64"/>
      <c r="V42" s="64"/>
      <c r="W42"/>
    </row>
    <row r="43" spans="1:23" ht="26.25" customHeight="1">
      <c r="A43" s="16"/>
      <c r="B43" s="186" t="s">
        <v>184</v>
      </c>
      <c r="C43" s="17"/>
      <c r="D43" s="17"/>
      <c r="E43" s="17"/>
      <c r="F43" s="17"/>
      <c r="G43" s="17"/>
      <c r="H43" s="17"/>
      <c r="I43" s="17"/>
      <c r="J43" s="17"/>
      <c r="K43" s="17"/>
      <c r="L43" s="17"/>
      <c r="M43" s="17"/>
      <c r="N43" s="17"/>
      <c r="O43" s="17"/>
      <c r="P43" s="17"/>
      <c r="Q43" s="17"/>
      <c r="R43" s="17"/>
      <c r="S43" s="17"/>
      <c r="T43" s="360" t="s">
        <v>156</v>
      </c>
      <c r="U43" s="1636" t="s">
        <v>668</v>
      </c>
      <c r="V43" s="4"/>
      <c r="W43"/>
    </row>
    <row r="44" spans="1:23" ht="18" customHeight="1">
      <c r="A44" s="16"/>
      <c r="B44" s="17"/>
      <c r="C44" s="17"/>
      <c r="D44" s="17"/>
      <c r="E44" s="17"/>
      <c r="F44" s="17"/>
      <c r="G44" s="17"/>
      <c r="H44" s="17"/>
      <c r="I44" s="17"/>
      <c r="J44" s="17"/>
      <c r="K44" s="17"/>
      <c r="L44" s="17"/>
      <c r="M44" s="1641"/>
      <c r="N44" s="1641"/>
      <c r="O44" s="1641"/>
      <c r="P44" s="1641"/>
      <c r="Q44" s="17"/>
      <c r="R44" s="17"/>
      <c r="S44" s="17"/>
      <c r="T44" s="4"/>
      <c r="U44" s="1636"/>
      <c r="V44" s="4"/>
      <c r="W44"/>
    </row>
    <row r="45" spans="1:22" ht="13.5">
      <c r="A45" s="16"/>
      <c r="B45" s="17"/>
      <c r="C45" s="17"/>
      <c r="D45" s="17"/>
      <c r="E45" s="17"/>
      <c r="F45" s="17"/>
      <c r="G45" s="17"/>
      <c r="H45" s="17"/>
      <c r="I45" s="17"/>
      <c r="J45" s="17"/>
      <c r="K45" s="17"/>
      <c r="L45" s="17"/>
      <c r="M45" s="17"/>
      <c r="N45" s="17"/>
      <c r="O45" s="17"/>
      <c r="P45" s="17"/>
      <c r="Q45" s="17"/>
      <c r="R45" s="17"/>
      <c r="S45" s="17"/>
      <c r="T45" s="16"/>
      <c r="U45" s="66"/>
      <c r="V45" s="16"/>
    </row>
    <row r="46" spans="1:22" ht="13.5">
      <c r="A46" s="16"/>
      <c r="B46" s="17"/>
      <c r="C46" s="17"/>
      <c r="D46" s="17"/>
      <c r="E46" s="17"/>
      <c r="F46" s="17"/>
      <c r="G46" s="17"/>
      <c r="H46" s="17"/>
      <c r="I46" s="17"/>
      <c r="J46" s="17"/>
      <c r="K46" s="17"/>
      <c r="L46" s="17"/>
      <c r="M46" s="187" t="s">
        <v>0</v>
      </c>
      <c r="N46" s="188" t="str">
        <f>N8</f>
        <v>３１</v>
      </c>
      <c r="O46" s="189" t="s">
        <v>20</v>
      </c>
      <c r="P46" s="188" t="str">
        <f>P8</f>
        <v>４</v>
      </c>
      <c r="Q46" s="189" t="s">
        <v>21</v>
      </c>
      <c r="R46" s="188" t="str">
        <f>R8</f>
        <v>１０</v>
      </c>
      <c r="S46" s="189" t="s">
        <v>27</v>
      </c>
      <c r="T46" s="16"/>
      <c r="U46" s="65"/>
      <c r="V46" s="16"/>
    </row>
    <row r="47" spans="1:22" ht="21" customHeight="1">
      <c r="A47" s="16"/>
      <c r="B47" s="17"/>
      <c r="C47" s="1635" t="s">
        <v>127</v>
      </c>
      <c r="D47" s="1635"/>
      <c r="E47" s="1635"/>
      <c r="F47" s="1635"/>
      <c r="G47" s="1635"/>
      <c r="H47" s="17"/>
      <c r="I47" s="17"/>
      <c r="J47" s="17"/>
      <c r="K47" s="17"/>
      <c r="L47" s="17"/>
      <c r="M47" s="17"/>
      <c r="N47" s="17"/>
      <c r="O47" s="17"/>
      <c r="P47" s="17"/>
      <c r="Q47" s="17"/>
      <c r="R47" s="17"/>
      <c r="S47" s="17"/>
      <c r="T47" s="16"/>
      <c r="U47" s="16"/>
      <c r="V47" s="16"/>
    </row>
    <row r="48" spans="1:22" ht="18" customHeight="1">
      <c r="A48" s="16"/>
      <c r="B48" s="17"/>
      <c r="C48" s="1631" t="s">
        <v>128</v>
      </c>
      <c r="D48" s="1631"/>
      <c r="E48" s="1631"/>
      <c r="F48" s="1631"/>
      <c r="G48" s="1631"/>
      <c r="H48" s="17"/>
      <c r="I48" s="17"/>
      <c r="J48" s="17"/>
      <c r="K48" s="17"/>
      <c r="L48" s="17"/>
      <c r="M48" s="17"/>
      <c r="N48" s="17"/>
      <c r="O48" s="17"/>
      <c r="P48" s="17"/>
      <c r="Q48" s="17"/>
      <c r="R48" s="17"/>
      <c r="S48" s="17"/>
      <c r="T48" s="16"/>
      <c r="U48" s="16"/>
      <c r="V48" s="16"/>
    </row>
    <row r="49" spans="1:22" ht="13.5">
      <c r="A49" s="16"/>
      <c r="B49" s="17"/>
      <c r="C49" s="17"/>
      <c r="D49" s="17"/>
      <c r="E49" s="17"/>
      <c r="F49" s="17"/>
      <c r="G49" s="17"/>
      <c r="H49" s="17"/>
      <c r="I49" s="17"/>
      <c r="J49" s="17"/>
      <c r="K49" s="17"/>
      <c r="L49" s="17"/>
      <c r="M49" s="17"/>
      <c r="N49" s="17"/>
      <c r="O49" s="17"/>
      <c r="P49" s="17"/>
      <c r="Q49" s="17"/>
      <c r="R49" s="17"/>
      <c r="S49" s="17"/>
      <c r="T49" s="16"/>
      <c r="U49" s="16"/>
      <c r="V49" s="16"/>
    </row>
    <row r="50" spans="1:22" ht="20.25" customHeight="1">
      <c r="A50" s="16"/>
      <c r="B50" s="17"/>
      <c r="C50" s="17"/>
      <c r="D50" s="17"/>
      <c r="E50" s="17"/>
      <c r="F50" s="17"/>
      <c r="G50" s="17"/>
      <c r="H50" s="17"/>
      <c r="I50" s="701" t="s">
        <v>124</v>
      </c>
      <c r="J50" s="701"/>
      <c r="K50" s="17"/>
      <c r="L50" s="17"/>
      <c r="M50" s="17"/>
      <c r="N50" s="17"/>
      <c r="O50" s="17"/>
      <c r="P50" s="17"/>
      <c r="Q50" s="17"/>
      <c r="R50" s="17"/>
      <c r="S50" s="17"/>
      <c r="T50" s="16"/>
      <c r="U50" s="16"/>
      <c r="V50" s="16"/>
    </row>
    <row r="51" spans="1:22" ht="20.25" customHeight="1">
      <c r="A51" s="16"/>
      <c r="B51" s="17"/>
      <c r="C51" s="17"/>
      <c r="D51" s="17"/>
      <c r="E51" s="17"/>
      <c r="F51" s="17"/>
      <c r="G51" s="17"/>
      <c r="H51" s="17"/>
      <c r="I51" s="17"/>
      <c r="J51" s="17"/>
      <c r="K51" s="190" t="s">
        <v>123</v>
      </c>
      <c r="L51" s="1625">
        <f>L13</f>
      </c>
      <c r="M51" s="1625"/>
      <c r="N51" s="1625"/>
      <c r="O51" s="1625"/>
      <c r="P51" s="1625"/>
      <c r="Q51" s="1625"/>
      <c r="R51" s="1625"/>
      <c r="S51" s="1625"/>
      <c r="T51" s="360"/>
      <c r="U51" s="65"/>
      <c r="V51" s="16"/>
    </row>
    <row r="52" spans="1:22" ht="20.25" customHeight="1">
      <c r="A52" s="16"/>
      <c r="B52" s="17"/>
      <c r="C52" s="17"/>
      <c r="D52" s="17"/>
      <c r="E52" s="17"/>
      <c r="F52" s="17"/>
      <c r="G52" s="17"/>
      <c r="H52" s="17"/>
      <c r="I52" s="17"/>
      <c r="J52" s="17"/>
      <c r="K52" s="190" t="s">
        <v>121</v>
      </c>
      <c r="L52" s="1626">
        <f>L14</f>
      </c>
      <c r="M52" s="1627"/>
      <c r="N52" s="1627"/>
      <c r="O52" s="1627"/>
      <c r="P52" s="1627"/>
      <c r="Q52" s="1627"/>
      <c r="R52" s="1627"/>
      <c r="S52" s="1627"/>
      <c r="T52" s="4"/>
      <c r="U52" s="65"/>
      <c r="V52" s="16"/>
    </row>
    <row r="53" spans="1:22" ht="20.25" customHeight="1">
      <c r="A53" s="16"/>
      <c r="B53" s="17"/>
      <c r="C53" s="17"/>
      <c r="D53" s="17"/>
      <c r="E53" s="17"/>
      <c r="F53" s="17"/>
      <c r="G53" s="17"/>
      <c r="H53" s="17"/>
      <c r="I53" s="17"/>
      <c r="J53" s="17"/>
      <c r="K53" s="190"/>
      <c r="L53" s="1628">
        <f>L15</f>
      </c>
      <c r="M53" s="1629"/>
      <c r="N53" s="1629"/>
      <c r="O53" s="1629"/>
      <c r="P53" s="1629"/>
      <c r="Q53" s="1629"/>
      <c r="R53" s="1629"/>
      <c r="S53" s="1629"/>
      <c r="T53" s="16"/>
      <c r="U53" s="16"/>
      <c r="V53" s="16"/>
    </row>
    <row r="54" spans="1:22" ht="20.25" customHeight="1">
      <c r="A54" s="16"/>
      <c r="B54" s="17"/>
      <c r="C54" s="17"/>
      <c r="D54" s="17"/>
      <c r="E54" s="17"/>
      <c r="F54" s="17"/>
      <c r="G54" s="17"/>
      <c r="H54" s="17"/>
      <c r="I54" s="17"/>
      <c r="J54" s="17"/>
      <c r="K54" s="190" t="s">
        <v>122</v>
      </c>
      <c r="L54" s="1632">
        <f>L16</f>
      </c>
      <c r="M54" s="1633"/>
      <c r="N54" s="1633"/>
      <c r="O54" s="1633"/>
      <c r="P54" s="1633"/>
      <c r="Q54" s="1633"/>
      <c r="R54" s="1634" t="s">
        <v>125</v>
      </c>
      <c r="S54" s="1634"/>
      <c r="T54" s="360"/>
      <c r="U54" s="65"/>
      <c r="V54" s="16"/>
    </row>
    <row r="55" spans="1:22" ht="20.25" customHeight="1">
      <c r="A55" s="16"/>
      <c r="B55" s="17"/>
      <c r="C55" s="17"/>
      <c r="D55" s="17"/>
      <c r="E55" s="17"/>
      <c r="F55" s="17"/>
      <c r="G55" s="17"/>
      <c r="H55" s="17"/>
      <c r="I55" s="17"/>
      <c r="J55" s="17"/>
      <c r="K55" s="17"/>
      <c r="L55" s="1" t="s">
        <v>126</v>
      </c>
      <c r="M55" s="1630">
        <f>M17</f>
      </c>
      <c r="N55" s="1630"/>
      <c r="O55" s="1630"/>
      <c r="P55" s="1630"/>
      <c r="Q55" s="1630"/>
      <c r="R55" s="1630"/>
      <c r="S55" s="1" t="s">
        <v>28</v>
      </c>
      <c r="T55" s="4"/>
      <c r="U55" s="65"/>
      <c r="V55" s="16"/>
    </row>
    <row r="56" spans="1:22" ht="30" customHeight="1">
      <c r="A56" s="16"/>
      <c r="B56" s="17"/>
      <c r="C56" s="17"/>
      <c r="D56" s="17"/>
      <c r="E56" s="17"/>
      <c r="F56" s="17"/>
      <c r="G56" s="17"/>
      <c r="H56" s="17"/>
      <c r="I56" s="17"/>
      <c r="J56" s="17"/>
      <c r="K56" s="17"/>
      <c r="L56" s="17"/>
      <c r="M56" s="17"/>
      <c r="N56" s="17"/>
      <c r="O56" s="17"/>
      <c r="P56" s="17"/>
      <c r="Q56" s="17"/>
      <c r="R56" s="17"/>
      <c r="S56" s="17"/>
      <c r="T56" s="4"/>
      <c r="U56" s="65"/>
      <c r="V56" s="16"/>
    </row>
    <row r="57" spans="1:22" ht="17.25">
      <c r="A57" s="16"/>
      <c r="B57" s="1624" t="s">
        <v>120</v>
      </c>
      <c r="C57" s="1624"/>
      <c r="D57" s="1624"/>
      <c r="E57" s="1624"/>
      <c r="F57" s="1624"/>
      <c r="G57" s="1624"/>
      <c r="H57" s="1624"/>
      <c r="I57" s="1624"/>
      <c r="J57" s="1624"/>
      <c r="K57" s="1624"/>
      <c r="L57" s="1624"/>
      <c r="M57" s="1624"/>
      <c r="N57" s="1624"/>
      <c r="O57" s="1624"/>
      <c r="P57" s="1624"/>
      <c r="Q57" s="1624"/>
      <c r="R57" s="1624"/>
      <c r="S57" s="1624"/>
      <c r="T57" s="4"/>
      <c r="U57" s="65"/>
      <c r="V57" s="16"/>
    </row>
    <row r="58" spans="1:22" ht="30" customHeight="1">
      <c r="A58" s="16"/>
      <c r="B58" s="17"/>
      <c r="C58" s="17"/>
      <c r="D58" s="17"/>
      <c r="E58" s="17"/>
      <c r="F58" s="17"/>
      <c r="G58" s="17"/>
      <c r="H58" s="17"/>
      <c r="I58" s="17"/>
      <c r="J58" s="17"/>
      <c r="K58" s="17"/>
      <c r="L58" s="17"/>
      <c r="M58" s="17"/>
      <c r="N58" s="17"/>
      <c r="O58" s="17"/>
      <c r="P58" s="17"/>
      <c r="Q58" s="17"/>
      <c r="R58" s="17"/>
      <c r="S58" s="17"/>
      <c r="T58" s="16"/>
      <c r="U58" s="16"/>
      <c r="V58" s="16"/>
    </row>
    <row r="59" spans="1:22" ht="17.25" customHeight="1">
      <c r="A59" s="16"/>
      <c r="B59" s="731" t="s">
        <v>0</v>
      </c>
      <c r="C59" s="731"/>
      <c r="D59" s="731"/>
      <c r="E59" s="731"/>
      <c r="F59" s="731"/>
      <c r="G59" s="191" t="str">
        <f>G21</f>
        <v>３１</v>
      </c>
      <c r="H59" s="738" t="s">
        <v>119</v>
      </c>
      <c r="I59" s="738"/>
      <c r="J59" s="738"/>
      <c r="K59" s="738"/>
      <c r="L59" s="738"/>
      <c r="M59" s="738"/>
      <c r="N59" s="738"/>
      <c r="O59" s="738"/>
      <c r="P59" s="738"/>
      <c r="Q59" s="738"/>
      <c r="R59" s="738"/>
      <c r="S59" s="738"/>
      <c r="T59" s="360"/>
      <c r="U59" s="65"/>
      <c r="V59" s="16"/>
    </row>
    <row r="60" spans="1:22" ht="21" customHeight="1">
      <c r="A60" s="16"/>
      <c r="B60" s="17"/>
      <c r="C60" s="17"/>
      <c r="D60" s="17"/>
      <c r="E60" s="17"/>
      <c r="F60" s="17"/>
      <c r="G60" s="17"/>
      <c r="H60" s="17"/>
      <c r="I60" s="17"/>
      <c r="J60" s="17"/>
      <c r="K60" s="17"/>
      <c r="L60" s="17"/>
      <c r="M60" s="17"/>
      <c r="N60" s="17"/>
      <c r="O60" s="17"/>
      <c r="P60" s="17"/>
      <c r="Q60" s="17"/>
      <c r="R60" s="17"/>
      <c r="S60" s="17"/>
      <c r="T60" s="16"/>
      <c r="U60" s="65"/>
      <c r="V60" s="16"/>
    </row>
    <row r="61" spans="1:22" ht="13.5">
      <c r="A61" s="16"/>
      <c r="B61" s="701" t="s">
        <v>1</v>
      </c>
      <c r="C61" s="701"/>
      <c r="D61" s="701"/>
      <c r="E61" s="701"/>
      <c r="F61" s="701"/>
      <c r="G61" s="701"/>
      <c r="H61" s="701"/>
      <c r="I61" s="701"/>
      <c r="J61" s="701"/>
      <c r="K61" s="701"/>
      <c r="L61" s="701"/>
      <c r="M61" s="701"/>
      <c r="N61" s="701"/>
      <c r="O61" s="701"/>
      <c r="P61" s="701"/>
      <c r="Q61" s="701"/>
      <c r="R61" s="701"/>
      <c r="S61" s="17"/>
      <c r="T61" s="16"/>
      <c r="U61" s="16"/>
      <c r="V61" s="16"/>
    </row>
    <row r="62" spans="1:22" ht="30.75" customHeight="1">
      <c r="A62" s="16"/>
      <c r="B62" s="17"/>
      <c r="C62" s="17"/>
      <c r="D62" s="17"/>
      <c r="E62" s="17"/>
      <c r="F62" s="17"/>
      <c r="G62" s="17"/>
      <c r="H62" s="17"/>
      <c r="I62" s="17"/>
      <c r="J62" s="17"/>
      <c r="K62" s="17"/>
      <c r="L62" s="17"/>
      <c r="M62" s="17"/>
      <c r="N62" s="17"/>
      <c r="O62" s="17"/>
      <c r="P62" s="17"/>
      <c r="Q62" s="17"/>
      <c r="R62" s="17"/>
      <c r="S62" s="17"/>
      <c r="T62" s="16"/>
      <c r="U62" s="16"/>
      <c r="V62" s="16"/>
    </row>
    <row r="63" spans="1:22" ht="20.25" customHeight="1" thickBot="1">
      <c r="A63" s="16"/>
      <c r="B63" s="17" t="s">
        <v>98</v>
      </c>
      <c r="C63" s="17"/>
      <c r="D63" s="17"/>
      <c r="E63" s="17"/>
      <c r="F63" s="17"/>
      <c r="G63" s="17"/>
      <c r="H63" s="17"/>
      <c r="I63" s="17"/>
      <c r="J63" s="17"/>
      <c r="K63" s="17"/>
      <c r="L63" s="17"/>
      <c r="M63" s="17"/>
      <c r="N63" s="17"/>
      <c r="O63" s="17"/>
      <c r="P63" s="17"/>
      <c r="Q63" s="17"/>
      <c r="R63" s="17"/>
      <c r="S63" s="17"/>
      <c r="T63" s="16"/>
      <c r="U63" s="16"/>
      <c r="V63" s="16"/>
    </row>
    <row r="64" spans="1:22" ht="27" customHeight="1">
      <c r="A64" s="16"/>
      <c r="B64" s="17"/>
      <c r="C64" s="1616"/>
      <c r="D64" s="1618" t="s">
        <v>99</v>
      </c>
      <c r="E64" s="1620"/>
      <c r="F64" s="1622" t="s">
        <v>108</v>
      </c>
      <c r="G64" s="1620"/>
      <c r="H64" s="1620"/>
      <c r="I64" s="1620"/>
      <c r="J64" s="1620"/>
      <c r="K64" s="1620"/>
      <c r="L64" s="1620"/>
      <c r="M64" s="1623"/>
      <c r="N64" s="1605" t="s">
        <v>101</v>
      </c>
      <c r="O64" s="1605"/>
      <c r="P64" s="1606"/>
      <c r="Q64" s="1606"/>
      <c r="R64" s="1607"/>
      <c r="S64" s="17"/>
      <c r="T64" s="16"/>
      <c r="U64" s="16"/>
      <c r="V64" s="16"/>
    </row>
    <row r="65" spans="1:22" ht="27" customHeight="1" thickBot="1">
      <c r="A65" s="16"/>
      <c r="B65" s="17"/>
      <c r="C65" s="1617"/>
      <c r="D65" s="1619"/>
      <c r="E65" s="1621"/>
      <c r="F65" s="1608" t="s">
        <v>191</v>
      </c>
      <c r="G65" s="1609"/>
      <c r="H65" s="1609"/>
      <c r="I65" s="1609" t="s">
        <v>192</v>
      </c>
      <c r="J65" s="1609"/>
      <c r="K65" s="1609"/>
      <c r="L65" s="1609" t="s">
        <v>76</v>
      </c>
      <c r="M65" s="1610"/>
      <c r="N65" s="1611" t="s">
        <v>102</v>
      </c>
      <c r="O65" s="1612"/>
      <c r="P65" s="1612"/>
      <c r="Q65" s="192">
        <f>'入力専用シート'!H63</f>
        <v>60</v>
      </c>
      <c r="R65" s="193" t="s">
        <v>103</v>
      </c>
      <c r="S65" s="17"/>
      <c r="T65" s="16"/>
      <c r="U65" s="16"/>
      <c r="V65" s="16"/>
    </row>
    <row r="66" spans="1:22" ht="27" customHeight="1" thickBot="1">
      <c r="A66" s="16"/>
      <c r="B66" s="17"/>
      <c r="C66" s="194"/>
      <c r="D66" s="195" t="s">
        <v>100</v>
      </c>
      <c r="E66" s="196"/>
      <c r="F66" s="1613">
        <f>F28</f>
      </c>
      <c r="G66" s="1614"/>
      <c r="H66" s="361" t="s">
        <v>14</v>
      </c>
      <c r="I66" s="1615">
        <f>I28</f>
      </c>
      <c r="J66" s="1614"/>
      <c r="K66" s="361" t="s">
        <v>14</v>
      </c>
      <c r="L66" s="362">
        <f>L28</f>
      </c>
      <c r="M66" s="51" t="s">
        <v>14</v>
      </c>
      <c r="N66" s="1603">
        <f>N28</f>
      </c>
      <c r="O66" s="1604"/>
      <c r="P66" s="1604"/>
      <c r="Q66" s="1604"/>
      <c r="R66" s="51" t="s">
        <v>4</v>
      </c>
      <c r="S66" s="17"/>
      <c r="T66" s="360"/>
      <c r="U66" s="65"/>
      <c r="V66" s="16"/>
    </row>
    <row r="67" spans="1:22" ht="20.25" customHeight="1">
      <c r="A67" s="16"/>
      <c r="B67" s="17"/>
      <c r="C67" s="17"/>
      <c r="D67" s="17" t="s">
        <v>109</v>
      </c>
      <c r="E67" s="17"/>
      <c r="F67" s="17"/>
      <c r="G67" s="17"/>
      <c r="H67" s="17"/>
      <c r="I67" s="17"/>
      <c r="J67" s="17"/>
      <c r="K67" s="17"/>
      <c r="L67" s="17"/>
      <c r="M67" s="17"/>
      <c r="N67" s="17"/>
      <c r="O67" s="17"/>
      <c r="P67" s="17"/>
      <c r="Q67" s="17"/>
      <c r="R67" s="17"/>
      <c r="S67" s="17"/>
      <c r="T67" s="16"/>
      <c r="U67" s="65"/>
      <c r="V67" s="16"/>
    </row>
    <row r="68" spans="1:22" ht="20.25" customHeight="1">
      <c r="A68" s="16"/>
      <c r="B68" s="17"/>
      <c r="C68" s="17"/>
      <c r="D68" s="17" t="s">
        <v>632</v>
      </c>
      <c r="E68" s="17"/>
      <c r="F68" s="17"/>
      <c r="G68" s="17"/>
      <c r="H68" s="17"/>
      <c r="I68" s="17"/>
      <c r="J68" s="17"/>
      <c r="K68" s="17"/>
      <c r="L68" s="17"/>
      <c r="M68" s="17"/>
      <c r="N68" s="17"/>
      <c r="O68" s="17"/>
      <c r="P68" s="17"/>
      <c r="Q68" s="17"/>
      <c r="R68" s="17"/>
      <c r="S68" s="17"/>
      <c r="T68" s="16"/>
      <c r="U68" s="16"/>
      <c r="V68" s="16"/>
    </row>
    <row r="69" spans="1:22" ht="30" customHeight="1">
      <c r="A69" s="16"/>
      <c r="B69" s="17"/>
      <c r="C69" s="17"/>
      <c r="D69" s="17"/>
      <c r="E69" s="17"/>
      <c r="F69" s="17"/>
      <c r="G69" s="17"/>
      <c r="H69" s="17"/>
      <c r="I69" s="17"/>
      <c r="J69" s="17"/>
      <c r="K69" s="17"/>
      <c r="L69" s="17"/>
      <c r="M69" s="17"/>
      <c r="N69" s="17"/>
      <c r="O69" s="17"/>
      <c r="P69" s="17"/>
      <c r="Q69" s="17"/>
      <c r="R69" s="17"/>
      <c r="S69" s="17"/>
      <c r="T69" s="16"/>
      <c r="U69" s="16"/>
      <c r="V69" s="16"/>
    </row>
    <row r="70" spans="1:22" ht="20.25" customHeight="1">
      <c r="A70" s="16"/>
      <c r="B70" s="17" t="s">
        <v>110</v>
      </c>
      <c r="C70" s="17"/>
      <c r="D70" s="17"/>
      <c r="E70" s="17"/>
      <c r="F70" s="17"/>
      <c r="G70" s="17"/>
      <c r="H70" s="17"/>
      <c r="I70" s="17"/>
      <c r="J70" s="17"/>
      <c r="K70" s="17"/>
      <c r="L70" s="17"/>
      <c r="M70" s="17"/>
      <c r="N70" s="17"/>
      <c r="O70" s="17"/>
      <c r="P70" s="17"/>
      <c r="Q70" s="17"/>
      <c r="R70" s="17"/>
      <c r="S70" s="17"/>
      <c r="T70" s="16"/>
      <c r="U70" s="16"/>
      <c r="V70" s="16"/>
    </row>
    <row r="71" spans="1:22" ht="20.25" customHeight="1">
      <c r="A71" s="16"/>
      <c r="B71" s="17"/>
      <c r="C71" s="197" t="s">
        <v>111</v>
      </c>
      <c r="D71" s="17" t="s">
        <v>113</v>
      </c>
      <c r="E71" s="17"/>
      <c r="F71" s="17"/>
      <c r="G71" s="17" t="s">
        <v>115</v>
      </c>
      <c r="H71" s="17"/>
      <c r="I71" s="17"/>
      <c r="J71" s="17"/>
      <c r="K71" s="17"/>
      <c r="L71" s="17"/>
      <c r="M71" s="17"/>
      <c r="N71" s="17"/>
      <c r="O71" s="17"/>
      <c r="P71" s="17"/>
      <c r="Q71" s="17"/>
      <c r="R71" s="17"/>
      <c r="S71" s="17"/>
      <c r="T71" s="16"/>
      <c r="U71" s="16"/>
      <c r="V71" s="16"/>
    </row>
    <row r="72" spans="1:22" ht="20.25" customHeight="1">
      <c r="A72" s="16"/>
      <c r="B72" s="17"/>
      <c r="C72" s="197" t="s">
        <v>112</v>
      </c>
      <c r="D72" s="17" t="s">
        <v>114</v>
      </c>
      <c r="E72" s="17"/>
      <c r="F72" s="17"/>
      <c r="G72" s="17" t="s">
        <v>116</v>
      </c>
      <c r="H72" s="17"/>
      <c r="I72" s="17"/>
      <c r="J72" s="17"/>
      <c r="K72" s="17"/>
      <c r="L72" s="17"/>
      <c r="M72" s="17"/>
      <c r="N72" s="17"/>
      <c r="O72" s="17"/>
      <c r="P72" s="17"/>
      <c r="Q72" s="17"/>
      <c r="R72" s="17"/>
      <c r="S72" s="17"/>
      <c r="T72" s="16"/>
      <c r="U72" s="16"/>
      <c r="V72" s="16"/>
    </row>
    <row r="73" spans="1:22" ht="30" customHeight="1">
      <c r="A73" s="16"/>
      <c r="B73" s="17"/>
      <c r="C73" s="17"/>
      <c r="D73" s="17"/>
      <c r="E73" s="17"/>
      <c r="F73" s="17"/>
      <c r="G73" s="17"/>
      <c r="H73" s="17"/>
      <c r="I73" s="17"/>
      <c r="J73" s="17"/>
      <c r="K73" s="17"/>
      <c r="L73" s="17"/>
      <c r="M73" s="17"/>
      <c r="N73" s="17"/>
      <c r="O73" s="17"/>
      <c r="P73" s="17"/>
      <c r="Q73" s="17"/>
      <c r="R73" s="17"/>
      <c r="S73" s="17"/>
      <c r="T73" s="16"/>
      <c r="U73" s="16"/>
      <c r="V73" s="16"/>
    </row>
    <row r="74" spans="1:22" ht="20.25" customHeight="1" thickBot="1">
      <c r="A74" s="16"/>
      <c r="B74" s="17"/>
      <c r="C74" s="17"/>
      <c r="D74" s="17"/>
      <c r="E74" s="17"/>
      <c r="F74" s="17"/>
      <c r="G74" s="17"/>
      <c r="H74" s="17"/>
      <c r="I74" s="17"/>
      <c r="J74" s="75" t="s">
        <v>117</v>
      </c>
      <c r="K74" s="17"/>
      <c r="L74" s="17"/>
      <c r="M74" s="17"/>
      <c r="N74" s="17"/>
      <c r="O74" s="17"/>
      <c r="P74" s="17"/>
      <c r="Q74" s="17"/>
      <c r="R74" s="17"/>
      <c r="S74" s="17"/>
      <c r="T74" s="16"/>
      <c r="U74" s="16"/>
      <c r="V74" s="16"/>
    </row>
    <row r="75" spans="1:22" ht="18" customHeight="1">
      <c r="A75" s="16"/>
      <c r="B75" s="17"/>
      <c r="C75" s="17"/>
      <c r="D75" s="17"/>
      <c r="E75" s="17"/>
      <c r="F75" s="17"/>
      <c r="G75" s="17"/>
      <c r="H75" s="17"/>
      <c r="I75" s="17"/>
      <c r="J75" s="1587" t="s">
        <v>118</v>
      </c>
      <c r="K75" s="1588"/>
      <c r="L75" s="1588"/>
      <c r="M75" s="1589" t="s">
        <v>106</v>
      </c>
      <c r="N75" s="1591" t="s">
        <v>104</v>
      </c>
      <c r="O75" s="1592"/>
      <c r="P75" s="1592"/>
      <c r="Q75" s="1592"/>
      <c r="R75" s="1593"/>
      <c r="S75" s="198"/>
      <c r="T75" s="360"/>
      <c r="U75" s="63"/>
      <c r="V75" s="16"/>
    </row>
    <row r="76" spans="1:22" ht="18" customHeight="1" thickBot="1">
      <c r="A76" s="16"/>
      <c r="B76" s="17"/>
      <c r="C76" s="17"/>
      <c r="D76" s="17"/>
      <c r="E76" s="17"/>
      <c r="F76" s="17"/>
      <c r="G76" s="17"/>
      <c r="H76" s="17"/>
      <c r="I76" s="17"/>
      <c r="J76" s="1594"/>
      <c r="K76" s="1595"/>
      <c r="L76" s="1595"/>
      <c r="M76" s="1590"/>
      <c r="N76" s="1598" t="s">
        <v>105</v>
      </c>
      <c r="O76" s="1599"/>
      <c r="P76" s="1599"/>
      <c r="Q76" s="1599"/>
      <c r="R76" s="1600"/>
      <c r="S76" s="198"/>
      <c r="T76" s="16"/>
      <c r="U76" s="63"/>
      <c r="V76" s="16"/>
    </row>
    <row r="77" spans="1:22" ht="47.25" customHeight="1" thickBot="1">
      <c r="A77" s="16"/>
      <c r="B77" s="17"/>
      <c r="C77" s="17"/>
      <c r="D77" s="17"/>
      <c r="E77" s="17"/>
      <c r="F77" s="17"/>
      <c r="G77" s="17"/>
      <c r="H77" s="17"/>
      <c r="I77" s="17"/>
      <c r="J77" s="1596"/>
      <c r="K77" s="1597"/>
      <c r="L77" s="1597"/>
      <c r="M77" s="199" t="s">
        <v>107</v>
      </c>
      <c r="N77" s="1601"/>
      <c r="O77" s="1597"/>
      <c r="P77" s="1597"/>
      <c r="Q77" s="1597"/>
      <c r="R77" s="1602"/>
      <c r="S77" s="17"/>
      <c r="T77" s="16"/>
      <c r="U77" s="63"/>
      <c r="V77" s="16"/>
    </row>
    <row r="78" spans="1:22" ht="13.5">
      <c r="A78" s="16"/>
      <c r="B78" s="17"/>
      <c r="C78" s="17"/>
      <c r="D78" s="17"/>
      <c r="E78" s="17"/>
      <c r="F78" s="17"/>
      <c r="G78" s="17"/>
      <c r="H78" s="17"/>
      <c r="I78" s="17"/>
      <c r="J78" s="17"/>
      <c r="K78" s="17"/>
      <c r="L78" s="17"/>
      <c r="M78" s="17"/>
      <c r="N78" s="17"/>
      <c r="O78" s="17"/>
      <c r="P78" s="17"/>
      <c r="Q78" s="17"/>
      <c r="R78" s="17"/>
      <c r="S78" s="17"/>
      <c r="T78" s="16"/>
      <c r="U78" s="16"/>
      <c r="V78" s="16"/>
    </row>
    <row r="79" spans="1:22" ht="18" customHeight="1">
      <c r="A79" s="16"/>
      <c r="B79" s="200" t="s">
        <v>129</v>
      </c>
      <c r="C79" s="201"/>
      <c r="D79" s="200" t="s">
        <v>130</v>
      </c>
      <c r="E79" s="17"/>
      <c r="F79" s="17"/>
      <c r="G79" s="17"/>
      <c r="H79" s="17"/>
      <c r="I79" s="17"/>
      <c r="J79" s="17"/>
      <c r="K79" s="17"/>
      <c r="L79" s="17"/>
      <c r="M79" s="17"/>
      <c r="N79" s="17"/>
      <c r="O79" s="17"/>
      <c r="P79" s="17"/>
      <c r="Q79" s="17"/>
      <c r="R79" s="17"/>
      <c r="S79" s="17"/>
      <c r="T79" s="16"/>
      <c r="U79" s="16"/>
      <c r="V79" s="16"/>
    </row>
    <row r="80" spans="1:22" ht="18" customHeight="1">
      <c r="A80" s="16"/>
      <c r="B80" s="200"/>
      <c r="C80" s="201"/>
      <c r="D80" s="200" t="s">
        <v>131</v>
      </c>
      <c r="E80" s="17"/>
      <c r="F80" s="17"/>
      <c r="G80" s="17"/>
      <c r="H80" s="17"/>
      <c r="I80" s="17"/>
      <c r="J80" s="17"/>
      <c r="K80" s="17"/>
      <c r="L80" s="17"/>
      <c r="M80" s="17"/>
      <c r="N80" s="17"/>
      <c r="O80" s="17"/>
      <c r="P80" s="17"/>
      <c r="Q80" s="17"/>
      <c r="R80" s="374"/>
      <c r="S80" s="17"/>
      <c r="T80" s="16"/>
      <c r="U80" s="16"/>
      <c r="V80" s="16"/>
    </row>
    <row r="81" spans="1:22" ht="13.5">
      <c r="A81" s="16"/>
      <c r="B81" s="16"/>
      <c r="C81" s="16"/>
      <c r="D81" s="16"/>
      <c r="E81" s="16"/>
      <c r="F81" s="16"/>
      <c r="G81" s="16"/>
      <c r="H81" s="16"/>
      <c r="I81" s="16"/>
      <c r="J81" s="16"/>
      <c r="K81" s="16"/>
      <c r="L81" s="16"/>
      <c r="M81" s="16"/>
      <c r="N81" s="16"/>
      <c r="O81" s="16"/>
      <c r="P81" s="16"/>
      <c r="Q81" s="16"/>
      <c r="R81" s="16"/>
      <c r="S81" s="16"/>
      <c r="T81" s="16"/>
      <c r="U81" s="16"/>
      <c r="V81" s="16"/>
    </row>
  </sheetData>
  <sheetProtection selectLockedCells="1"/>
  <mergeCells count="76">
    <mergeCell ref="M6:P6"/>
    <mergeCell ref="L14:S14"/>
    <mergeCell ref="H21:S21"/>
    <mergeCell ref="L16:Q16"/>
    <mergeCell ref="E26:E27"/>
    <mergeCell ref="F27:H27"/>
    <mergeCell ref="M37:M38"/>
    <mergeCell ref="J38:L39"/>
    <mergeCell ref="N28:Q28"/>
    <mergeCell ref="N38:R38"/>
    <mergeCell ref="B2:K2"/>
    <mergeCell ref="U13:U14"/>
    <mergeCell ref="I12:J12"/>
    <mergeCell ref="L13:S13"/>
    <mergeCell ref="B21:F21"/>
    <mergeCell ref="D26:D27"/>
    <mergeCell ref="U43:U44"/>
    <mergeCell ref="X2:X3"/>
    <mergeCell ref="U21:U22"/>
    <mergeCell ref="U16:U18"/>
    <mergeCell ref="U5:U7"/>
    <mergeCell ref="U8:U10"/>
    <mergeCell ref="U37:U39"/>
    <mergeCell ref="X6:X8"/>
    <mergeCell ref="U28:U29"/>
    <mergeCell ref="L2:U3"/>
    <mergeCell ref="C47:G47"/>
    <mergeCell ref="R16:S16"/>
    <mergeCell ref="B19:S19"/>
    <mergeCell ref="N39:R39"/>
    <mergeCell ref="I28:J28"/>
    <mergeCell ref="J37:L37"/>
    <mergeCell ref="F28:G28"/>
    <mergeCell ref="N26:R26"/>
    <mergeCell ref="M44:P44"/>
    <mergeCell ref="N37:R37"/>
    <mergeCell ref="C9:G9"/>
    <mergeCell ref="C10:G10"/>
    <mergeCell ref="L15:S15"/>
    <mergeCell ref="C26:C27"/>
    <mergeCell ref="I27:K27"/>
    <mergeCell ref="F26:M26"/>
    <mergeCell ref="N27:P27"/>
    <mergeCell ref="L27:M27"/>
    <mergeCell ref="B23:R23"/>
    <mergeCell ref="M17:R17"/>
    <mergeCell ref="B57:S57"/>
    <mergeCell ref="L51:S51"/>
    <mergeCell ref="L52:S52"/>
    <mergeCell ref="L53:S53"/>
    <mergeCell ref="M55:R55"/>
    <mergeCell ref="C48:G48"/>
    <mergeCell ref="L54:Q54"/>
    <mergeCell ref="R54:S54"/>
    <mergeCell ref="I50:J50"/>
    <mergeCell ref="C64:C65"/>
    <mergeCell ref="D64:D65"/>
    <mergeCell ref="E64:E65"/>
    <mergeCell ref="F64:M64"/>
    <mergeCell ref="B59:F59"/>
    <mergeCell ref="H59:S59"/>
    <mergeCell ref="B61:R61"/>
    <mergeCell ref="N66:Q66"/>
    <mergeCell ref="N64:R64"/>
    <mergeCell ref="F65:H65"/>
    <mergeCell ref="I65:K65"/>
    <mergeCell ref="L65:M65"/>
    <mergeCell ref="N65:P65"/>
    <mergeCell ref="F66:G66"/>
    <mergeCell ref="I66:J66"/>
    <mergeCell ref="J75:L75"/>
    <mergeCell ref="M75:M76"/>
    <mergeCell ref="N75:R75"/>
    <mergeCell ref="J76:L77"/>
    <mergeCell ref="N76:R76"/>
    <mergeCell ref="N77:R77"/>
  </mergeCells>
  <printOptions/>
  <pageMargins left="0.75" right="0.5" top="0.66" bottom="0.49" header="0.512" footer="0.36"/>
  <pageSetup horizontalDpi="600" verticalDpi="600" orientation="portrait" paperSize="9" r:id="rId2"/>
  <rowBreaks count="1" manualBreakCount="1">
    <brk id="42" min="1" max="18" man="1"/>
  </rowBreaks>
  <ignoredErrors>
    <ignoredError sqref="N8:R8" unlockedFormula="1"/>
    <ignoredError sqref="C33:C34 C71:C72" numberStoredAsText="1"/>
  </ignoredErrors>
  <drawing r:id="rId1"/>
</worksheet>
</file>

<file path=xl/worksheets/sheet15.xml><?xml version="1.0" encoding="utf-8"?>
<worksheet xmlns="http://schemas.openxmlformats.org/spreadsheetml/2006/main" xmlns:r="http://schemas.openxmlformats.org/officeDocument/2006/relationships">
  <dimension ref="A1:T93"/>
  <sheetViews>
    <sheetView view="pageBreakPreview" zoomScaleSheetLayoutView="100" zoomScalePageLayoutView="0" workbookViewId="0" topLeftCell="A1">
      <pane ySplit="3" topLeftCell="A10" activePane="bottomLeft" state="frozen"/>
      <selection pane="topLeft" activeCell="E78" sqref="E78"/>
      <selection pane="bottomLeft" activeCell="E78" sqref="E78"/>
    </sheetView>
  </sheetViews>
  <sheetFormatPr defaultColWidth="9.140625" defaultRowHeight="15"/>
  <cols>
    <col min="1" max="1" width="3.7109375" style="0" customWidth="1"/>
    <col min="2" max="3" width="3.7109375" style="0" hidden="1" customWidth="1"/>
    <col min="4" max="4" width="4.57421875" style="0" customWidth="1"/>
    <col min="5" max="5" width="27.421875" style="0" customWidth="1"/>
    <col min="6" max="6" width="3.00390625" style="0" customWidth="1"/>
    <col min="7" max="7" width="2.57421875" style="0" customWidth="1"/>
    <col min="8" max="9" width="4.57421875" style="0" customWidth="1"/>
    <col min="10" max="10" width="7.8515625" style="0" customWidth="1"/>
    <col min="11" max="11" width="8.28125" style="0" customWidth="1"/>
    <col min="12" max="12" width="10.00390625" style="0" customWidth="1"/>
    <col min="13" max="13" width="3.00390625" style="0" customWidth="1"/>
    <col min="14" max="14" width="2.57421875" style="0" customWidth="1"/>
    <col min="15" max="15" width="4.57421875" style="0" customWidth="1"/>
    <col min="16" max="16" width="2.140625" style="0" customWidth="1"/>
    <col min="17" max="17" width="2.57421875" style="0" customWidth="1"/>
    <col min="18" max="18" width="29.28125" style="0" customWidth="1"/>
    <col min="19" max="19" width="1.7109375" style="0" customWidth="1"/>
    <col min="20" max="20" width="19.28125" style="0" customWidth="1"/>
  </cols>
  <sheetData>
    <row r="1" spans="1:19" ht="7.5" customHeight="1">
      <c r="A1" s="20"/>
      <c r="B1" s="20"/>
      <c r="C1" s="20"/>
      <c r="D1" s="20"/>
      <c r="E1" s="20"/>
      <c r="F1" s="20"/>
      <c r="G1" s="20"/>
      <c r="H1" s="20"/>
      <c r="I1" s="20"/>
      <c r="J1" s="20"/>
      <c r="K1" s="20"/>
      <c r="L1" s="20"/>
      <c r="M1" s="20"/>
      <c r="N1" s="20"/>
      <c r="O1" s="20"/>
      <c r="P1" s="20"/>
      <c r="Q1" s="20"/>
      <c r="R1" s="20"/>
      <c r="S1" s="4"/>
    </row>
    <row r="2" spans="1:20" ht="23.25" customHeight="1">
      <c r="A2" s="20"/>
      <c r="B2" s="20"/>
      <c r="C2" s="20"/>
      <c r="D2" s="528" t="s">
        <v>185</v>
      </c>
      <c r="E2" s="528"/>
      <c r="F2" s="528"/>
      <c r="G2" s="528"/>
      <c r="H2" s="528"/>
      <c r="I2" s="528"/>
      <c r="J2" s="1691" t="s">
        <v>166</v>
      </c>
      <c r="K2" s="1691"/>
      <c r="L2" s="1691"/>
      <c r="M2" s="1691"/>
      <c r="N2" s="1691"/>
      <c r="O2" s="1691"/>
      <c r="P2" s="1691"/>
      <c r="Q2" s="1691"/>
      <c r="R2" s="1691"/>
      <c r="S2" s="4"/>
      <c r="T2" s="508" t="s">
        <v>171</v>
      </c>
    </row>
    <row r="3" spans="1:19" ht="7.5" customHeight="1">
      <c r="A3" s="20"/>
      <c r="B3" s="20"/>
      <c r="C3" s="20"/>
      <c r="D3" s="20"/>
      <c r="E3" s="20"/>
      <c r="F3" s="20"/>
      <c r="G3" s="20"/>
      <c r="H3" s="20"/>
      <c r="I3" s="20"/>
      <c r="J3" s="1691"/>
      <c r="K3" s="1691"/>
      <c r="L3" s="1691"/>
      <c r="M3" s="1691"/>
      <c r="N3" s="1691"/>
      <c r="O3" s="1691"/>
      <c r="P3" s="1691"/>
      <c r="Q3" s="1691"/>
      <c r="R3" s="1691"/>
      <c r="S3" s="4"/>
    </row>
    <row r="4" spans="1:19" ht="13.5" customHeight="1">
      <c r="A4" s="4"/>
      <c r="B4" s="4"/>
      <c r="C4" s="4"/>
      <c r="D4" s="4"/>
      <c r="E4" s="4"/>
      <c r="F4" s="4"/>
      <c r="G4" s="4"/>
      <c r="H4" s="4"/>
      <c r="I4" s="4"/>
      <c r="J4" s="4"/>
      <c r="K4" s="4"/>
      <c r="L4" s="4"/>
      <c r="M4" s="4"/>
      <c r="N4" s="4"/>
      <c r="O4" s="4"/>
      <c r="P4" s="4"/>
      <c r="Q4" s="4"/>
      <c r="R4" s="510" t="s">
        <v>670</v>
      </c>
      <c r="S4" s="4"/>
    </row>
    <row r="5" spans="1:19" ht="13.5">
      <c r="A5" s="4"/>
      <c r="B5" s="4"/>
      <c r="C5" s="4"/>
      <c r="D5" s="1692" t="s">
        <v>186</v>
      </c>
      <c r="E5" s="18"/>
      <c r="F5" s="18"/>
      <c r="G5" s="18"/>
      <c r="H5" s="18"/>
      <c r="I5" s="18"/>
      <c r="J5" s="18"/>
      <c r="K5" s="18"/>
      <c r="L5" s="18"/>
      <c r="M5" s="18"/>
      <c r="N5" s="18"/>
      <c r="O5" s="18"/>
      <c r="P5" s="18"/>
      <c r="Q5" s="4"/>
      <c r="R5" s="65"/>
      <c r="S5" s="4"/>
    </row>
    <row r="6" spans="1:20" ht="13.5">
      <c r="A6" s="4"/>
      <c r="B6" s="4"/>
      <c r="C6" s="4"/>
      <c r="D6" s="1692"/>
      <c r="E6" s="18"/>
      <c r="F6" s="18"/>
      <c r="G6" s="18"/>
      <c r="H6" s="18"/>
      <c r="I6" s="18"/>
      <c r="J6" s="18"/>
      <c r="K6" s="18"/>
      <c r="L6" s="18"/>
      <c r="M6" s="18"/>
      <c r="N6" s="18"/>
      <c r="O6" s="18"/>
      <c r="P6" s="18"/>
      <c r="Q6" s="360" t="s">
        <v>157</v>
      </c>
      <c r="R6" s="65" t="s">
        <v>700</v>
      </c>
      <c r="S6" s="4"/>
      <c r="T6" s="1671" t="s">
        <v>162</v>
      </c>
    </row>
    <row r="7" spans="1:20" ht="13.5" customHeight="1">
      <c r="A7" s="4"/>
      <c r="B7" s="4"/>
      <c r="C7" s="4"/>
      <c r="D7" s="18"/>
      <c r="E7" s="18"/>
      <c r="F7" s="18"/>
      <c r="G7" s="18"/>
      <c r="H7" s="18"/>
      <c r="I7" s="18"/>
      <c r="J7" s="18"/>
      <c r="K7" s="18"/>
      <c r="L7" s="1647"/>
      <c r="M7" s="1647"/>
      <c r="N7" s="80"/>
      <c r="O7" s="80"/>
      <c r="P7" s="18"/>
      <c r="Q7" s="4"/>
      <c r="R7" s="509" t="s">
        <v>669</v>
      </c>
      <c r="S7" s="4"/>
      <c r="T7" s="1671"/>
    </row>
    <row r="8" spans="1:20" ht="18.75" customHeight="1">
      <c r="A8" s="4"/>
      <c r="B8" s="4"/>
      <c r="C8" s="4"/>
      <c r="D8" s="18"/>
      <c r="E8" s="18"/>
      <c r="F8" s="18"/>
      <c r="G8" s="18"/>
      <c r="H8" s="18"/>
      <c r="I8" s="18"/>
      <c r="J8" s="18"/>
      <c r="K8" s="81" t="s">
        <v>194</v>
      </c>
      <c r="L8" s="1654">
        <v>1</v>
      </c>
      <c r="M8" s="1654"/>
      <c r="N8" s="1666"/>
      <c r="O8" s="1666"/>
      <c r="P8" s="1666"/>
      <c r="Q8" s="360" t="s">
        <v>157</v>
      </c>
      <c r="R8" s="1638" t="s">
        <v>159</v>
      </c>
      <c r="S8" s="4"/>
      <c r="T8" s="1671" t="s">
        <v>195</v>
      </c>
    </row>
    <row r="9" spans="1:20" ht="17.25">
      <c r="A9" s="4"/>
      <c r="B9" s="4"/>
      <c r="C9" s="4"/>
      <c r="D9" s="1658" t="s">
        <v>139</v>
      </c>
      <c r="E9" s="1658"/>
      <c r="F9" s="1658"/>
      <c r="G9" s="1658"/>
      <c r="H9" s="1658"/>
      <c r="I9" s="1658"/>
      <c r="J9" s="1658"/>
      <c r="K9" s="1658"/>
      <c r="L9" s="1658"/>
      <c r="M9" s="78"/>
      <c r="N9" s="1666"/>
      <c r="O9" s="1666"/>
      <c r="P9" s="1666"/>
      <c r="Q9" s="4"/>
      <c r="R9" s="1638"/>
      <c r="S9" s="4"/>
      <c r="T9" s="1671"/>
    </row>
    <row r="10" spans="1:20" ht="16.5" customHeight="1" thickBot="1">
      <c r="A10" s="4"/>
      <c r="B10" s="4"/>
      <c r="C10" s="4"/>
      <c r="D10" s="18"/>
      <c r="E10" s="18"/>
      <c r="F10" s="18"/>
      <c r="G10" s="18"/>
      <c r="H10" s="18"/>
      <c r="I10" s="18"/>
      <c r="J10" s="18"/>
      <c r="K10" s="18"/>
      <c r="L10" s="18"/>
      <c r="M10" s="78"/>
      <c r="N10" s="1666"/>
      <c r="O10" s="1666"/>
      <c r="P10" s="1666"/>
      <c r="Q10" s="4"/>
      <c r="R10" s="4"/>
      <c r="S10" s="4"/>
      <c r="T10" s="1671"/>
    </row>
    <row r="11" spans="1:19" ht="20.25" customHeight="1">
      <c r="A11" s="4"/>
      <c r="B11" s="4"/>
      <c r="C11" s="4" t="s">
        <v>359</v>
      </c>
      <c r="D11" s="17"/>
      <c r="E11" s="17"/>
      <c r="F11" s="1655" t="s">
        <v>140</v>
      </c>
      <c r="G11" s="1667" t="s">
        <v>141</v>
      </c>
      <c r="H11" s="1667"/>
      <c r="I11" s="1667"/>
      <c r="J11" s="1688">
        <f>'⑫未就学加入申込書'!L13</f>
      </c>
      <c r="K11" s="1689"/>
      <c r="L11" s="1689"/>
      <c r="M11" s="1689"/>
      <c r="N11" s="1689"/>
      <c r="O11" s="1690"/>
      <c r="P11" s="18"/>
      <c r="Q11" s="360" t="s">
        <v>158</v>
      </c>
      <c r="R11" s="1638" t="s">
        <v>160</v>
      </c>
      <c r="S11" s="4"/>
    </row>
    <row r="12" spans="1:19" ht="20.25" customHeight="1">
      <c r="A12" s="4"/>
      <c r="B12" s="4"/>
      <c r="C12" s="4" t="s">
        <v>360</v>
      </c>
      <c r="D12" s="17"/>
      <c r="E12" s="17"/>
      <c r="F12" s="1656"/>
      <c r="G12" s="1659" t="s">
        <v>142</v>
      </c>
      <c r="H12" s="1659"/>
      <c r="I12" s="1659"/>
      <c r="J12" s="202">
        <f>'入力専用シート'!Y28</f>
      </c>
      <c r="K12" s="38" t="s">
        <v>143</v>
      </c>
      <c r="L12" s="203">
        <f>'入力専用シート'!AA28</f>
      </c>
      <c r="M12" s="1676" t="s">
        <v>9</v>
      </c>
      <c r="N12" s="1676"/>
      <c r="O12" s="1677"/>
      <c r="P12" s="18"/>
      <c r="Q12" s="4"/>
      <c r="R12" s="1638"/>
      <c r="S12" s="4"/>
    </row>
    <row r="13" spans="1:19" ht="13.5" customHeight="1">
      <c r="A13" s="4"/>
      <c r="B13" s="4"/>
      <c r="C13" s="4"/>
      <c r="D13" s="17"/>
      <c r="E13" s="17"/>
      <c r="F13" s="1656"/>
      <c r="G13" s="1660" t="s">
        <v>121</v>
      </c>
      <c r="H13" s="1661"/>
      <c r="I13" s="1662"/>
      <c r="J13" s="1672">
        <f>'入力専用シート'!Y13</f>
        <v>0</v>
      </c>
      <c r="K13" s="1673"/>
      <c r="L13" s="1673"/>
      <c r="M13" s="1673"/>
      <c r="N13" s="1673"/>
      <c r="O13" s="1674"/>
      <c r="P13" s="18"/>
      <c r="Q13" s="4"/>
      <c r="R13" s="65"/>
      <c r="S13" s="4"/>
    </row>
    <row r="14" spans="1:19" ht="13.5" customHeight="1">
      <c r="A14" s="4"/>
      <c r="B14" s="4"/>
      <c r="C14" s="4"/>
      <c r="D14" s="17"/>
      <c r="E14" s="17"/>
      <c r="F14" s="1656"/>
      <c r="G14" s="1663"/>
      <c r="H14" s="1664"/>
      <c r="I14" s="1665"/>
      <c r="J14" s="1682">
        <f>'入力専用シート'!Y14</f>
        <v>0</v>
      </c>
      <c r="K14" s="1683"/>
      <c r="L14" s="1683"/>
      <c r="M14" s="1683"/>
      <c r="N14" s="1683"/>
      <c r="O14" s="1684"/>
      <c r="P14" s="18"/>
      <c r="Q14" s="4"/>
      <c r="R14" s="4"/>
      <c r="S14" s="4"/>
    </row>
    <row r="15" spans="1:19" ht="20.25" customHeight="1">
      <c r="A15" s="4"/>
      <c r="B15" s="4"/>
      <c r="C15" s="4"/>
      <c r="D15" s="17"/>
      <c r="E15" s="17"/>
      <c r="F15" s="1656"/>
      <c r="G15" s="1668" t="s">
        <v>144</v>
      </c>
      <c r="H15" s="1669"/>
      <c r="I15" s="1670"/>
      <c r="J15" s="1678">
        <f>'入力専用シート'!Y18</f>
        <v>0</v>
      </c>
      <c r="K15" s="1679"/>
      <c r="L15" s="1679"/>
      <c r="M15" s="1679"/>
      <c r="N15" s="1679"/>
      <c r="O15" s="76" t="s">
        <v>188</v>
      </c>
      <c r="P15" s="18"/>
      <c r="Q15" s="360" t="s">
        <v>158</v>
      </c>
      <c r="R15" s="1638" t="s">
        <v>699</v>
      </c>
      <c r="S15" s="4"/>
    </row>
    <row r="16" spans="1:19" ht="20.25" customHeight="1" thickBot="1">
      <c r="A16" s="4"/>
      <c r="B16" s="4"/>
      <c r="C16" s="4"/>
      <c r="D16" s="17"/>
      <c r="E16" s="17"/>
      <c r="F16" s="1657"/>
      <c r="G16" s="1646"/>
      <c r="H16" s="1646"/>
      <c r="I16" s="1646"/>
      <c r="J16" s="39" t="s">
        <v>145</v>
      </c>
      <c r="K16" s="1680">
        <f>'入力専用シート'!J20</f>
        <v>0</v>
      </c>
      <c r="L16" s="1681"/>
      <c r="M16" s="1681"/>
      <c r="N16" s="40" t="s">
        <v>154</v>
      </c>
      <c r="O16" s="204"/>
      <c r="P16" s="18"/>
      <c r="Q16" s="4"/>
      <c r="R16" s="1638"/>
      <c r="S16" s="4"/>
    </row>
    <row r="17" spans="1:19" ht="9.75" customHeight="1">
      <c r="A17" s="4"/>
      <c r="B17" s="4"/>
      <c r="C17" s="4"/>
      <c r="D17" s="1696" t="s">
        <v>146</v>
      </c>
      <c r="E17" s="1648" t="s">
        <v>147</v>
      </c>
      <c r="F17" s="1650" t="s">
        <v>149</v>
      </c>
      <c r="G17" s="1651"/>
      <c r="H17" s="1698" t="s">
        <v>148</v>
      </c>
      <c r="I17" s="1696" t="s">
        <v>146</v>
      </c>
      <c r="J17" s="1648" t="s">
        <v>147</v>
      </c>
      <c r="K17" s="1648"/>
      <c r="L17" s="1648"/>
      <c r="M17" s="1650" t="s">
        <v>149</v>
      </c>
      <c r="N17" s="1651"/>
      <c r="O17" s="1693" t="s">
        <v>148</v>
      </c>
      <c r="P17" s="18"/>
      <c r="Q17" s="4"/>
      <c r="R17" s="1638"/>
      <c r="S17" s="4"/>
    </row>
    <row r="18" spans="1:19" ht="9.75" customHeight="1" thickBot="1">
      <c r="A18" s="4"/>
      <c r="B18" s="4"/>
      <c r="C18" s="4"/>
      <c r="D18" s="1697"/>
      <c r="E18" s="1649"/>
      <c r="F18" s="1652"/>
      <c r="G18" s="1653"/>
      <c r="H18" s="1699"/>
      <c r="I18" s="1697"/>
      <c r="J18" s="1649"/>
      <c r="K18" s="1649"/>
      <c r="L18" s="1649"/>
      <c r="M18" s="1652"/>
      <c r="N18" s="1653"/>
      <c r="O18" s="1694"/>
      <c r="P18" s="18"/>
      <c r="Q18" s="4"/>
      <c r="R18" s="1638"/>
      <c r="S18" s="4"/>
    </row>
    <row r="19" spans="1:20" ht="20.25" customHeight="1">
      <c r="A19" s="4"/>
      <c r="B19" s="205" t="s">
        <v>478</v>
      </c>
      <c r="C19" s="205" t="s">
        <v>411</v>
      </c>
      <c r="D19" s="206">
        <f>IF(E19="","",B19)</f>
      </c>
      <c r="E19" s="42"/>
      <c r="F19" s="1695"/>
      <c r="G19" s="1695"/>
      <c r="H19" s="43"/>
      <c r="I19" s="206">
        <f>IF(J19="","",C19)</f>
      </c>
      <c r="J19" s="1685"/>
      <c r="K19" s="1686"/>
      <c r="L19" s="1687"/>
      <c r="M19" s="1695"/>
      <c r="N19" s="1695"/>
      <c r="O19" s="44"/>
      <c r="P19" s="18"/>
      <c r="Q19" s="360" t="s">
        <v>158</v>
      </c>
      <c r="R19" s="1638" t="s">
        <v>492</v>
      </c>
      <c r="S19" s="4"/>
      <c r="T19" s="1671" t="s">
        <v>493</v>
      </c>
    </row>
    <row r="20" spans="1:20" ht="20.25" customHeight="1">
      <c r="A20" s="4"/>
      <c r="B20" s="205" t="s">
        <v>479</v>
      </c>
      <c r="C20" s="205" t="s">
        <v>412</v>
      </c>
      <c r="D20" s="207">
        <f aca="true" t="shared" si="0" ref="D20:D43">IF(E20="","",B20)</f>
      </c>
      <c r="E20" s="45"/>
      <c r="F20" s="1645"/>
      <c r="G20" s="1645"/>
      <c r="H20" s="46"/>
      <c r="I20" s="207">
        <f aca="true" t="shared" si="1" ref="I20:I43">IF(J20="","",C20)</f>
      </c>
      <c r="J20" s="1642"/>
      <c r="K20" s="1643"/>
      <c r="L20" s="1644"/>
      <c r="M20" s="1645"/>
      <c r="N20" s="1645"/>
      <c r="O20" s="47"/>
      <c r="P20" s="18"/>
      <c r="Q20" s="4"/>
      <c r="R20" s="1638"/>
      <c r="S20" s="4"/>
      <c r="T20" s="1671"/>
    </row>
    <row r="21" spans="1:20" ht="20.25" customHeight="1">
      <c r="A21" s="4"/>
      <c r="B21" s="205" t="s">
        <v>388</v>
      </c>
      <c r="C21" s="205" t="s">
        <v>413</v>
      </c>
      <c r="D21" s="207">
        <f t="shared" si="0"/>
      </c>
      <c r="E21" s="45"/>
      <c r="F21" s="1645"/>
      <c r="G21" s="1645"/>
      <c r="H21" s="46"/>
      <c r="I21" s="207">
        <f t="shared" si="1"/>
      </c>
      <c r="J21" s="1642"/>
      <c r="K21" s="1643"/>
      <c r="L21" s="1644"/>
      <c r="M21" s="1645"/>
      <c r="N21" s="1645"/>
      <c r="O21" s="47"/>
      <c r="P21" s="18"/>
      <c r="Q21" s="4"/>
      <c r="R21" s="1638"/>
      <c r="S21" s="4"/>
      <c r="T21" s="1671" t="s">
        <v>161</v>
      </c>
    </row>
    <row r="22" spans="1:20" ht="20.25" customHeight="1">
      <c r="A22" s="4"/>
      <c r="B22" s="205" t="s">
        <v>389</v>
      </c>
      <c r="C22" s="205" t="s">
        <v>414</v>
      </c>
      <c r="D22" s="207">
        <f t="shared" si="0"/>
      </c>
      <c r="E22" s="45"/>
      <c r="F22" s="1645"/>
      <c r="G22" s="1645"/>
      <c r="H22" s="46"/>
      <c r="I22" s="207">
        <f t="shared" si="1"/>
      </c>
      <c r="J22" s="1642"/>
      <c r="K22" s="1643"/>
      <c r="L22" s="1644"/>
      <c r="M22" s="1645"/>
      <c r="N22" s="1645"/>
      <c r="O22" s="47"/>
      <c r="P22" s="18"/>
      <c r="Q22" s="4"/>
      <c r="R22" s="1638"/>
      <c r="S22" s="4"/>
      <c r="T22" s="1671"/>
    </row>
    <row r="23" spans="1:19" ht="20.25" customHeight="1">
      <c r="A23" s="4"/>
      <c r="B23" s="205" t="s">
        <v>390</v>
      </c>
      <c r="C23" s="205" t="s">
        <v>415</v>
      </c>
      <c r="D23" s="207">
        <f t="shared" si="0"/>
      </c>
      <c r="E23" s="45"/>
      <c r="F23" s="1645"/>
      <c r="G23" s="1645"/>
      <c r="H23" s="46"/>
      <c r="I23" s="207">
        <f t="shared" si="1"/>
      </c>
      <c r="J23" s="1642"/>
      <c r="K23" s="1643"/>
      <c r="L23" s="1644"/>
      <c r="M23" s="1645"/>
      <c r="N23" s="1645"/>
      <c r="O23" s="47"/>
      <c r="P23" s="18"/>
      <c r="Q23" s="4"/>
      <c r="R23" s="1638"/>
      <c r="S23" s="4"/>
    </row>
    <row r="24" spans="1:20" ht="20.25" customHeight="1">
      <c r="A24" s="4"/>
      <c r="B24" s="205" t="s">
        <v>391</v>
      </c>
      <c r="C24" s="205" t="s">
        <v>416</v>
      </c>
      <c r="D24" s="207">
        <f t="shared" si="0"/>
      </c>
      <c r="E24" s="45"/>
      <c r="F24" s="1645"/>
      <c r="G24" s="1645"/>
      <c r="H24" s="46"/>
      <c r="I24" s="207">
        <f t="shared" si="1"/>
      </c>
      <c r="J24" s="1642"/>
      <c r="K24" s="1643"/>
      <c r="L24" s="1644"/>
      <c r="M24" s="1645"/>
      <c r="N24" s="1645"/>
      <c r="O24" s="47"/>
      <c r="P24" s="18"/>
      <c r="Q24" s="4"/>
      <c r="R24" s="1638"/>
      <c r="S24" s="4"/>
      <c r="T24" s="1637"/>
    </row>
    <row r="25" spans="1:20" ht="20.25" customHeight="1">
      <c r="A25" s="4"/>
      <c r="B25" s="205" t="s">
        <v>392</v>
      </c>
      <c r="C25" s="205" t="s">
        <v>417</v>
      </c>
      <c r="D25" s="207">
        <f t="shared" si="0"/>
      </c>
      <c r="E25" s="45"/>
      <c r="F25" s="1645"/>
      <c r="G25" s="1645"/>
      <c r="H25" s="46"/>
      <c r="I25" s="207">
        <f t="shared" si="1"/>
      </c>
      <c r="J25" s="1642"/>
      <c r="K25" s="1643"/>
      <c r="L25" s="1644"/>
      <c r="M25" s="1645"/>
      <c r="N25" s="1645"/>
      <c r="O25" s="47"/>
      <c r="P25" s="18"/>
      <c r="Q25" s="4"/>
      <c r="R25" s="1638"/>
      <c r="S25" s="4"/>
      <c r="T25" s="1637"/>
    </row>
    <row r="26" spans="1:20" ht="20.25" customHeight="1">
      <c r="A26" s="4"/>
      <c r="B26" s="205" t="s">
        <v>393</v>
      </c>
      <c r="C26" s="205" t="s">
        <v>418</v>
      </c>
      <c r="D26" s="207">
        <f t="shared" si="0"/>
      </c>
      <c r="E26" s="45"/>
      <c r="F26" s="1645"/>
      <c r="G26" s="1645"/>
      <c r="H26" s="46"/>
      <c r="I26" s="207">
        <f t="shared" si="1"/>
      </c>
      <c r="J26" s="1642"/>
      <c r="K26" s="1643"/>
      <c r="L26" s="1644"/>
      <c r="M26" s="1645"/>
      <c r="N26" s="1645"/>
      <c r="O26" s="47"/>
      <c r="P26" s="18"/>
      <c r="Q26" s="4"/>
      <c r="R26" s="1638"/>
      <c r="S26" s="4"/>
      <c r="T26" s="85"/>
    </row>
    <row r="27" spans="1:19" ht="20.25" customHeight="1">
      <c r="A27" s="4"/>
      <c r="B27" s="205" t="s">
        <v>394</v>
      </c>
      <c r="C27" s="205" t="s">
        <v>419</v>
      </c>
      <c r="D27" s="207">
        <f t="shared" si="0"/>
      </c>
      <c r="E27" s="45"/>
      <c r="F27" s="1645"/>
      <c r="G27" s="1645"/>
      <c r="H27" s="46"/>
      <c r="I27" s="207">
        <f t="shared" si="1"/>
      </c>
      <c r="J27" s="1642"/>
      <c r="K27" s="1643"/>
      <c r="L27" s="1644"/>
      <c r="M27" s="1645"/>
      <c r="N27" s="1645"/>
      <c r="O27" s="47"/>
      <c r="P27" s="18"/>
      <c r="Q27" s="4"/>
      <c r="R27" s="4"/>
      <c r="S27" s="4"/>
    </row>
    <row r="28" spans="1:19" ht="20.25" customHeight="1">
      <c r="A28" s="4"/>
      <c r="B28" s="205" t="s">
        <v>395</v>
      </c>
      <c r="C28" s="205" t="s">
        <v>420</v>
      </c>
      <c r="D28" s="207">
        <f t="shared" si="0"/>
      </c>
      <c r="E28" s="45"/>
      <c r="F28" s="1645"/>
      <c r="G28" s="1645"/>
      <c r="H28" s="46"/>
      <c r="I28" s="207">
        <f t="shared" si="1"/>
      </c>
      <c r="J28" s="1642"/>
      <c r="K28" s="1643"/>
      <c r="L28" s="1644"/>
      <c r="M28" s="1645"/>
      <c r="N28" s="1645"/>
      <c r="O28" s="47"/>
      <c r="P28" s="18"/>
      <c r="Q28" s="4"/>
      <c r="R28" s="4"/>
      <c r="S28" s="4"/>
    </row>
    <row r="29" spans="1:19" ht="20.25" customHeight="1">
      <c r="A29" s="4"/>
      <c r="B29" s="205" t="s">
        <v>396</v>
      </c>
      <c r="C29" s="205" t="s">
        <v>421</v>
      </c>
      <c r="D29" s="207">
        <f t="shared" si="0"/>
      </c>
      <c r="E29" s="45"/>
      <c r="F29" s="1645"/>
      <c r="G29" s="1645"/>
      <c r="H29" s="46"/>
      <c r="I29" s="207">
        <f t="shared" si="1"/>
      </c>
      <c r="J29" s="1642"/>
      <c r="K29" s="1643"/>
      <c r="L29" s="1644"/>
      <c r="M29" s="1645"/>
      <c r="N29" s="1645"/>
      <c r="O29" s="47"/>
      <c r="P29" s="18"/>
      <c r="Q29" s="4"/>
      <c r="R29" s="4"/>
      <c r="S29" s="4"/>
    </row>
    <row r="30" spans="1:19" ht="20.25" customHeight="1">
      <c r="A30" s="4"/>
      <c r="B30" s="205" t="s">
        <v>397</v>
      </c>
      <c r="C30" s="205" t="s">
        <v>422</v>
      </c>
      <c r="D30" s="207">
        <f t="shared" si="0"/>
      </c>
      <c r="E30" s="45"/>
      <c r="F30" s="1645"/>
      <c r="G30" s="1645"/>
      <c r="H30" s="46"/>
      <c r="I30" s="207">
        <f t="shared" si="1"/>
      </c>
      <c r="J30" s="1642"/>
      <c r="K30" s="1643"/>
      <c r="L30" s="1644"/>
      <c r="M30" s="1645"/>
      <c r="N30" s="1645"/>
      <c r="O30" s="47"/>
      <c r="P30" s="18"/>
      <c r="Q30" s="4"/>
      <c r="R30" s="4"/>
      <c r="S30" s="4"/>
    </row>
    <row r="31" spans="1:19" ht="20.25" customHeight="1">
      <c r="A31" s="4"/>
      <c r="B31" s="205" t="s">
        <v>398</v>
      </c>
      <c r="C31" s="205" t="s">
        <v>423</v>
      </c>
      <c r="D31" s="207">
        <f t="shared" si="0"/>
      </c>
      <c r="E31" s="45"/>
      <c r="F31" s="1645"/>
      <c r="G31" s="1645"/>
      <c r="H31" s="46"/>
      <c r="I31" s="207">
        <f t="shared" si="1"/>
      </c>
      <c r="J31" s="1642"/>
      <c r="K31" s="1643"/>
      <c r="L31" s="1644"/>
      <c r="M31" s="1645"/>
      <c r="N31" s="1645"/>
      <c r="O31" s="47"/>
      <c r="P31" s="18"/>
      <c r="Q31" s="4"/>
      <c r="R31" s="4"/>
      <c r="S31" s="4"/>
    </row>
    <row r="32" spans="1:19" ht="20.25" customHeight="1">
      <c r="A32" s="4"/>
      <c r="B32" s="205" t="s">
        <v>399</v>
      </c>
      <c r="C32" s="205" t="s">
        <v>424</v>
      </c>
      <c r="D32" s="207">
        <f t="shared" si="0"/>
      </c>
      <c r="E32" s="45"/>
      <c r="F32" s="1645"/>
      <c r="G32" s="1645"/>
      <c r="H32" s="46"/>
      <c r="I32" s="207">
        <f t="shared" si="1"/>
      </c>
      <c r="J32" s="1642"/>
      <c r="K32" s="1643"/>
      <c r="L32" s="1644"/>
      <c r="M32" s="1645"/>
      <c r="N32" s="1645"/>
      <c r="O32" s="47"/>
      <c r="P32" s="18"/>
      <c r="Q32" s="4"/>
      <c r="R32" s="4"/>
      <c r="S32" s="4"/>
    </row>
    <row r="33" spans="1:19" ht="20.25" customHeight="1">
      <c r="A33" s="4"/>
      <c r="B33" s="205" t="s">
        <v>400</v>
      </c>
      <c r="C33" s="205" t="s">
        <v>425</v>
      </c>
      <c r="D33" s="207">
        <f t="shared" si="0"/>
      </c>
      <c r="E33" s="45"/>
      <c r="F33" s="1645"/>
      <c r="G33" s="1645"/>
      <c r="H33" s="46"/>
      <c r="I33" s="207">
        <f t="shared" si="1"/>
      </c>
      <c r="J33" s="1642"/>
      <c r="K33" s="1643"/>
      <c r="L33" s="1644"/>
      <c r="M33" s="1645"/>
      <c r="N33" s="1645"/>
      <c r="O33" s="47"/>
      <c r="P33" s="18"/>
      <c r="Q33" s="4"/>
      <c r="R33" s="4"/>
      <c r="S33" s="4"/>
    </row>
    <row r="34" spans="1:19" ht="20.25" customHeight="1">
      <c r="A34" s="4"/>
      <c r="B34" s="205" t="s">
        <v>401</v>
      </c>
      <c r="C34" s="205" t="s">
        <v>426</v>
      </c>
      <c r="D34" s="207">
        <f t="shared" si="0"/>
      </c>
      <c r="E34" s="45"/>
      <c r="F34" s="1645"/>
      <c r="G34" s="1645"/>
      <c r="H34" s="46"/>
      <c r="I34" s="207">
        <f t="shared" si="1"/>
      </c>
      <c r="J34" s="1642"/>
      <c r="K34" s="1643"/>
      <c r="L34" s="1644"/>
      <c r="M34" s="1645"/>
      <c r="N34" s="1645"/>
      <c r="O34" s="47"/>
      <c r="P34" s="18"/>
      <c r="Q34" s="4"/>
      <c r="R34" s="4"/>
      <c r="S34" s="4"/>
    </row>
    <row r="35" spans="1:19" ht="20.25" customHeight="1">
      <c r="A35" s="4"/>
      <c r="B35" s="205" t="s">
        <v>402</v>
      </c>
      <c r="C35" s="205" t="s">
        <v>427</v>
      </c>
      <c r="D35" s="207">
        <f t="shared" si="0"/>
      </c>
      <c r="E35" s="45"/>
      <c r="F35" s="1645"/>
      <c r="G35" s="1645"/>
      <c r="H35" s="46"/>
      <c r="I35" s="207">
        <f t="shared" si="1"/>
      </c>
      <c r="J35" s="1642"/>
      <c r="K35" s="1643"/>
      <c r="L35" s="1644"/>
      <c r="M35" s="1645"/>
      <c r="N35" s="1645"/>
      <c r="O35" s="47"/>
      <c r="P35" s="18"/>
      <c r="Q35" s="4"/>
      <c r="R35" s="1675" t="s">
        <v>200</v>
      </c>
      <c r="S35" s="4"/>
    </row>
    <row r="36" spans="1:19" ht="20.25" customHeight="1">
      <c r="A36" s="4"/>
      <c r="B36" s="205" t="s">
        <v>403</v>
      </c>
      <c r="C36" s="205" t="s">
        <v>428</v>
      </c>
      <c r="D36" s="207">
        <f t="shared" si="0"/>
      </c>
      <c r="E36" s="45"/>
      <c r="F36" s="1645"/>
      <c r="G36" s="1645"/>
      <c r="H36" s="46"/>
      <c r="I36" s="207">
        <f t="shared" si="1"/>
      </c>
      <c r="J36" s="1642"/>
      <c r="K36" s="1643"/>
      <c r="L36" s="1644"/>
      <c r="M36" s="1645"/>
      <c r="N36" s="1645"/>
      <c r="O36" s="47"/>
      <c r="P36" s="18"/>
      <c r="Q36" s="4"/>
      <c r="R36" s="1675"/>
      <c r="S36" s="4"/>
    </row>
    <row r="37" spans="1:19" ht="20.25" customHeight="1">
      <c r="A37" s="4"/>
      <c r="B37" s="205" t="s">
        <v>404</v>
      </c>
      <c r="C37" s="205" t="s">
        <v>429</v>
      </c>
      <c r="D37" s="207">
        <f t="shared" si="0"/>
      </c>
      <c r="E37" s="45"/>
      <c r="F37" s="1645"/>
      <c r="G37" s="1645"/>
      <c r="H37" s="46"/>
      <c r="I37" s="207">
        <f t="shared" si="1"/>
      </c>
      <c r="J37" s="1642"/>
      <c r="K37" s="1643"/>
      <c r="L37" s="1644"/>
      <c r="M37" s="1645"/>
      <c r="N37" s="1645"/>
      <c r="O37" s="47"/>
      <c r="P37" s="18"/>
      <c r="Q37" s="4"/>
      <c r="R37" s="1675"/>
      <c r="S37" s="4"/>
    </row>
    <row r="38" spans="1:19" ht="20.25" customHeight="1">
      <c r="A38" s="4"/>
      <c r="B38" s="205" t="s">
        <v>405</v>
      </c>
      <c r="C38" s="205" t="s">
        <v>430</v>
      </c>
      <c r="D38" s="207">
        <f t="shared" si="0"/>
      </c>
      <c r="E38" s="45"/>
      <c r="F38" s="1645"/>
      <c r="G38" s="1645"/>
      <c r="H38" s="46"/>
      <c r="I38" s="207">
        <f t="shared" si="1"/>
      </c>
      <c r="J38" s="1642"/>
      <c r="K38" s="1643"/>
      <c r="L38" s="1644"/>
      <c r="M38" s="1645"/>
      <c r="N38" s="1645"/>
      <c r="O38" s="47"/>
      <c r="P38" s="18"/>
      <c r="Q38" s="4"/>
      <c r="R38" s="1675"/>
      <c r="S38" s="4"/>
    </row>
    <row r="39" spans="1:19" ht="20.25" customHeight="1">
      <c r="A39" s="4"/>
      <c r="B39" s="205" t="s">
        <v>406</v>
      </c>
      <c r="C39" s="205" t="s">
        <v>431</v>
      </c>
      <c r="D39" s="207">
        <f t="shared" si="0"/>
      </c>
      <c r="E39" s="45"/>
      <c r="F39" s="1645"/>
      <c r="G39" s="1645"/>
      <c r="H39" s="46"/>
      <c r="I39" s="207">
        <f t="shared" si="1"/>
      </c>
      <c r="J39" s="1642"/>
      <c r="K39" s="1643"/>
      <c r="L39" s="1644"/>
      <c r="M39" s="1645"/>
      <c r="N39" s="1645"/>
      <c r="O39" s="47"/>
      <c r="P39" s="18"/>
      <c r="Q39" s="4"/>
      <c r="R39" s="1675"/>
      <c r="S39" s="4"/>
    </row>
    <row r="40" spans="1:19" ht="20.25" customHeight="1">
      <c r="A40" s="4"/>
      <c r="B40" s="205" t="s">
        <v>407</v>
      </c>
      <c r="C40" s="205" t="s">
        <v>432</v>
      </c>
      <c r="D40" s="207">
        <f t="shared" si="0"/>
      </c>
      <c r="E40" s="45"/>
      <c r="F40" s="1645"/>
      <c r="G40" s="1645"/>
      <c r="H40" s="46"/>
      <c r="I40" s="207">
        <f t="shared" si="1"/>
      </c>
      <c r="J40" s="1642"/>
      <c r="K40" s="1643"/>
      <c r="L40" s="1644"/>
      <c r="M40" s="1645"/>
      <c r="N40" s="1645"/>
      <c r="O40" s="47"/>
      <c r="P40" s="18"/>
      <c r="Q40" s="4"/>
      <c r="R40" s="1675"/>
      <c r="S40" s="4"/>
    </row>
    <row r="41" spans="1:19" ht="20.25" customHeight="1">
      <c r="A41" s="4"/>
      <c r="B41" s="205" t="s">
        <v>408</v>
      </c>
      <c r="C41" s="205" t="s">
        <v>433</v>
      </c>
      <c r="D41" s="207">
        <f t="shared" si="0"/>
      </c>
      <c r="E41" s="45"/>
      <c r="F41" s="1645"/>
      <c r="G41" s="1645"/>
      <c r="H41" s="46"/>
      <c r="I41" s="207">
        <f t="shared" si="1"/>
      </c>
      <c r="J41" s="1642"/>
      <c r="K41" s="1643"/>
      <c r="L41" s="1644"/>
      <c r="M41" s="1645"/>
      <c r="N41" s="1645"/>
      <c r="O41" s="47"/>
      <c r="P41" s="18"/>
      <c r="Q41" s="4"/>
      <c r="R41" s="4"/>
      <c r="S41" s="4"/>
    </row>
    <row r="42" spans="1:19" ht="20.25" customHeight="1">
      <c r="A42" s="4"/>
      <c r="B42" s="205" t="s">
        <v>409</v>
      </c>
      <c r="C42" s="205" t="s">
        <v>434</v>
      </c>
      <c r="D42" s="207">
        <f t="shared" si="0"/>
      </c>
      <c r="E42" s="45"/>
      <c r="F42" s="1645"/>
      <c r="G42" s="1645"/>
      <c r="H42" s="46"/>
      <c r="I42" s="207">
        <f t="shared" si="1"/>
      </c>
      <c r="J42" s="1642"/>
      <c r="K42" s="1643"/>
      <c r="L42" s="1644"/>
      <c r="M42" s="1645"/>
      <c r="N42" s="1645"/>
      <c r="O42" s="47"/>
      <c r="P42" s="18"/>
      <c r="Q42" s="4"/>
      <c r="R42" s="1638" t="s">
        <v>480</v>
      </c>
      <c r="S42" s="4"/>
    </row>
    <row r="43" spans="1:19" ht="20.25" customHeight="1" thickBot="1">
      <c r="A43" s="4"/>
      <c r="B43" s="205" t="s">
        <v>410</v>
      </c>
      <c r="C43" s="205" t="s">
        <v>435</v>
      </c>
      <c r="D43" s="208">
        <f t="shared" si="0"/>
      </c>
      <c r="E43" s="48"/>
      <c r="F43" s="1705"/>
      <c r="G43" s="1705"/>
      <c r="H43" s="49"/>
      <c r="I43" s="209">
        <f t="shared" si="1"/>
      </c>
      <c r="J43" s="1709"/>
      <c r="K43" s="1710"/>
      <c r="L43" s="1711"/>
      <c r="M43" s="1706"/>
      <c r="N43" s="1706"/>
      <c r="O43" s="50"/>
      <c r="P43" s="18"/>
      <c r="Q43" s="4"/>
      <c r="R43" s="1638"/>
      <c r="S43" s="4"/>
    </row>
    <row r="44" spans="1:19" ht="20.25" customHeight="1" thickBot="1">
      <c r="A44" s="4"/>
      <c r="B44" s="4"/>
      <c r="C44" s="4"/>
      <c r="D44" s="17"/>
      <c r="E44" s="17"/>
      <c r="F44" s="17"/>
      <c r="G44" s="17"/>
      <c r="H44" s="17"/>
      <c r="I44" s="1707" t="s">
        <v>150</v>
      </c>
      <c r="J44" s="1708"/>
      <c r="K44" s="1702">
        <f>IF(E19="","",WIDECHAR(COUNTA(E19:E43)+COUNTA(J19:L43)))</f>
      </c>
      <c r="L44" s="1703"/>
      <c r="M44" s="1703"/>
      <c r="N44" s="1703"/>
      <c r="O44" s="51" t="s">
        <v>14</v>
      </c>
      <c r="P44" s="18"/>
      <c r="Q44" s="360" t="s">
        <v>158</v>
      </c>
      <c r="R44" s="1638"/>
      <c r="S44" s="4"/>
    </row>
    <row r="45" spans="1:19" ht="12" customHeight="1">
      <c r="A45" s="4"/>
      <c r="B45" s="4"/>
      <c r="C45" s="4"/>
      <c r="D45" s="18"/>
      <c r="E45" s="18"/>
      <c r="F45" s="18"/>
      <c r="G45" s="18"/>
      <c r="H45" s="18"/>
      <c r="I45" s="18"/>
      <c r="J45" s="18"/>
      <c r="K45" s="18"/>
      <c r="L45" s="18"/>
      <c r="M45" s="18"/>
      <c r="N45" s="18"/>
      <c r="O45" s="18"/>
      <c r="P45" s="18"/>
      <c r="Q45" s="4"/>
      <c r="R45" s="1638"/>
      <c r="S45" s="4"/>
    </row>
    <row r="46" spans="1:19" ht="18" customHeight="1">
      <c r="A46" s="4"/>
      <c r="B46" s="4"/>
      <c r="C46" s="4"/>
      <c r="D46" s="75" t="s">
        <v>151</v>
      </c>
      <c r="E46" s="1704" t="s">
        <v>187</v>
      </c>
      <c r="F46" s="1704"/>
      <c r="G46" s="1704"/>
      <c r="H46" s="1704"/>
      <c r="I46" s="1704"/>
      <c r="J46" s="1704"/>
      <c r="K46" s="1704"/>
      <c r="L46" s="1704"/>
      <c r="M46" s="1704"/>
      <c r="N46" s="1704"/>
      <c r="O46" s="1704"/>
      <c r="P46" s="18"/>
      <c r="Q46" s="4"/>
      <c r="R46" s="1638"/>
      <c r="S46" s="4"/>
    </row>
    <row r="47" spans="1:19" ht="18" customHeight="1">
      <c r="A47" s="4"/>
      <c r="B47" s="4"/>
      <c r="C47" s="4"/>
      <c r="D47" s="18"/>
      <c r="E47" s="1704" t="s">
        <v>152</v>
      </c>
      <c r="F47" s="1704"/>
      <c r="G47" s="1704"/>
      <c r="H47" s="1704"/>
      <c r="I47" s="1704"/>
      <c r="J47" s="1704"/>
      <c r="K47" s="1704"/>
      <c r="L47" s="1704"/>
      <c r="M47" s="1704"/>
      <c r="N47" s="1704"/>
      <c r="O47" s="1704"/>
      <c r="P47" s="18"/>
      <c r="Q47" s="4"/>
      <c r="R47" s="1638"/>
      <c r="S47" s="4"/>
    </row>
    <row r="48" spans="1:19" ht="18" customHeight="1">
      <c r="A48" s="4"/>
      <c r="B48" s="4"/>
      <c r="C48" s="4"/>
      <c r="D48" s="18"/>
      <c r="E48" s="1704" t="s">
        <v>153</v>
      </c>
      <c r="F48" s="1704"/>
      <c r="G48" s="1704"/>
      <c r="H48" s="1704"/>
      <c r="I48" s="1704"/>
      <c r="J48" s="1704"/>
      <c r="K48" s="1704"/>
      <c r="L48" s="1704"/>
      <c r="M48" s="1704"/>
      <c r="N48" s="1704"/>
      <c r="O48" s="1704"/>
      <c r="P48" s="375"/>
      <c r="Q48" s="4"/>
      <c r="R48" s="4"/>
      <c r="S48" s="4"/>
    </row>
    <row r="49" spans="1:19" ht="13.5">
      <c r="A49" s="4"/>
      <c r="B49" s="4"/>
      <c r="C49" s="4"/>
      <c r="D49" s="1692" t="s">
        <v>186</v>
      </c>
      <c r="E49" s="18"/>
      <c r="F49" s="18"/>
      <c r="G49" s="18"/>
      <c r="H49" s="18"/>
      <c r="I49" s="18"/>
      <c r="J49" s="18"/>
      <c r="K49" s="18"/>
      <c r="L49" s="18"/>
      <c r="M49" s="18"/>
      <c r="N49" s="18"/>
      <c r="O49" s="18"/>
      <c r="P49" s="18"/>
      <c r="Q49" s="360" t="s">
        <v>156</v>
      </c>
      <c r="R49" s="1636" t="s">
        <v>206</v>
      </c>
      <c r="S49" s="4"/>
    </row>
    <row r="50" spans="1:19" ht="13.5">
      <c r="A50" s="4"/>
      <c r="B50" s="4"/>
      <c r="C50" s="4"/>
      <c r="D50" s="1692"/>
      <c r="E50" s="18"/>
      <c r="F50" s="18"/>
      <c r="G50" s="18"/>
      <c r="H50" s="18"/>
      <c r="I50" s="18"/>
      <c r="J50" s="18"/>
      <c r="K50" s="18"/>
      <c r="L50" s="18"/>
      <c r="M50" s="18"/>
      <c r="N50" s="18"/>
      <c r="O50" s="18"/>
      <c r="P50" s="18"/>
      <c r="Q50" s="4"/>
      <c r="R50" s="1636"/>
      <c r="S50" s="4"/>
    </row>
    <row r="51" spans="1:19" ht="13.5" customHeight="1">
      <c r="A51" s="4"/>
      <c r="B51" s="4"/>
      <c r="C51" s="4"/>
      <c r="D51" s="18"/>
      <c r="E51" s="18"/>
      <c r="F51" s="18"/>
      <c r="G51" s="18"/>
      <c r="H51" s="18"/>
      <c r="I51" s="18"/>
      <c r="J51" s="18"/>
      <c r="K51" s="18"/>
      <c r="L51" s="1647"/>
      <c r="M51" s="1647"/>
      <c r="N51" s="80"/>
      <c r="O51" s="80"/>
      <c r="P51" s="18"/>
      <c r="Q51" s="4"/>
      <c r="R51" s="511" t="s">
        <v>172</v>
      </c>
      <c r="S51" s="4"/>
    </row>
    <row r="52" spans="1:19" ht="18.75" customHeight="1">
      <c r="A52" s="4"/>
      <c r="B52" s="4"/>
      <c r="C52" s="4"/>
      <c r="D52" s="18"/>
      <c r="E52" s="18"/>
      <c r="F52" s="18"/>
      <c r="G52" s="18"/>
      <c r="H52" s="18"/>
      <c r="I52" s="18"/>
      <c r="J52" s="18"/>
      <c r="K52" s="79" t="s">
        <v>194</v>
      </c>
      <c r="L52" s="1715">
        <f>IF(L8="","",L8)</f>
        <v>1</v>
      </c>
      <c r="M52" s="1715"/>
      <c r="N52" s="1666"/>
      <c r="O52" s="1666"/>
      <c r="P52" s="1666"/>
      <c r="Q52" s="4"/>
      <c r="R52" s="63"/>
      <c r="S52" s="4"/>
    </row>
    <row r="53" spans="1:19" ht="17.25">
      <c r="A53" s="4"/>
      <c r="B53" s="4"/>
      <c r="C53" s="4"/>
      <c r="D53" s="1658" t="s">
        <v>139</v>
      </c>
      <c r="E53" s="1658"/>
      <c r="F53" s="1658"/>
      <c r="G53" s="1658"/>
      <c r="H53" s="1658"/>
      <c r="I53" s="1658"/>
      <c r="J53" s="1658"/>
      <c r="K53" s="1658"/>
      <c r="L53" s="1658"/>
      <c r="M53" s="78"/>
      <c r="N53" s="1666"/>
      <c r="O53" s="1666"/>
      <c r="P53" s="1666"/>
      <c r="Q53" s="4"/>
      <c r="R53" s="4"/>
      <c r="S53" s="4"/>
    </row>
    <row r="54" spans="1:19" ht="16.5" customHeight="1" thickBot="1">
      <c r="A54" s="4"/>
      <c r="B54" s="4"/>
      <c r="C54" s="4"/>
      <c r="D54" s="18"/>
      <c r="E54" s="18"/>
      <c r="F54" s="18"/>
      <c r="G54" s="18"/>
      <c r="H54" s="18"/>
      <c r="I54" s="18"/>
      <c r="J54" s="18"/>
      <c r="K54" s="18"/>
      <c r="L54" s="18"/>
      <c r="M54" s="78"/>
      <c r="N54" s="1666"/>
      <c r="O54" s="1666"/>
      <c r="P54" s="1666"/>
      <c r="Q54" s="4"/>
      <c r="R54" s="4"/>
      <c r="S54" s="4"/>
    </row>
    <row r="55" spans="1:19" ht="20.25" customHeight="1">
      <c r="A55" s="4"/>
      <c r="B55" s="4"/>
      <c r="C55" s="4"/>
      <c r="D55" s="17"/>
      <c r="E55" s="17"/>
      <c r="F55" s="1655" t="s">
        <v>140</v>
      </c>
      <c r="G55" s="1667" t="s">
        <v>141</v>
      </c>
      <c r="H55" s="1667"/>
      <c r="I55" s="1667"/>
      <c r="J55" s="1688">
        <f>IF(J11="","",J11)</f>
      </c>
      <c r="K55" s="1689"/>
      <c r="L55" s="1689"/>
      <c r="M55" s="1689"/>
      <c r="N55" s="1689"/>
      <c r="O55" s="1690"/>
      <c r="P55" s="18"/>
      <c r="Q55" s="4"/>
      <c r="R55" s="4"/>
      <c r="S55" s="4"/>
    </row>
    <row r="56" spans="1:19" ht="20.25" customHeight="1">
      <c r="A56" s="4"/>
      <c r="B56" s="4"/>
      <c r="C56" s="4"/>
      <c r="D56" s="17"/>
      <c r="E56" s="17"/>
      <c r="F56" s="1656"/>
      <c r="G56" s="1659" t="s">
        <v>142</v>
      </c>
      <c r="H56" s="1659"/>
      <c r="I56" s="1659"/>
      <c r="J56" s="84">
        <f>IF(J12="","",J12)</f>
      </c>
      <c r="K56" s="38" t="s">
        <v>143</v>
      </c>
      <c r="L56" s="38">
        <f>IF(L12="","",L12)</f>
      </c>
      <c r="M56" s="1676" t="s">
        <v>9</v>
      </c>
      <c r="N56" s="1676"/>
      <c r="O56" s="1677"/>
      <c r="P56" s="18"/>
      <c r="Q56" s="4"/>
      <c r="R56" s="4"/>
      <c r="S56" s="4"/>
    </row>
    <row r="57" spans="1:19" ht="13.5" customHeight="1">
      <c r="A57" s="4"/>
      <c r="B57" s="4"/>
      <c r="C57" s="4"/>
      <c r="D57" s="17"/>
      <c r="E57" s="17"/>
      <c r="F57" s="1656"/>
      <c r="G57" s="1660" t="s">
        <v>121</v>
      </c>
      <c r="H57" s="1661"/>
      <c r="I57" s="1662"/>
      <c r="J57" s="1700">
        <f>IF(J13="","",J13)</f>
        <v>0</v>
      </c>
      <c r="K57" s="1700"/>
      <c r="L57" s="1700"/>
      <c r="M57" s="1700"/>
      <c r="N57" s="1700"/>
      <c r="O57" s="1701"/>
      <c r="P57" s="18"/>
      <c r="Q57" s="4"/>
      <c r="R57" s="4"/>
      <c r="S57" s="4"/>
    </row>
    <row r="58" spans="1:19" ht="13.5" customHeight="1">
      <c r="A58" s="4"/>
      <c r="B58" s="4"/>
      <c r="C58" s="4"/>
      <c r="D58" s="17"/>
      <c r="E58" s="17"/>
      <c r="F58" s="1656"/>
      <c r="G58" s="1663"/>
      <c r="H58" s="1664"/>
      <c r="I58" s="1665"/>
      <c r="J58" s="1712">
        <f>IF(J14="","",J14)</f>
        <v>0</v>
      </c>
      <c r="K58" s="1713"/>
      <c r="L58" s="1713"/>
      <c r="M58" s="1713"/>
      <c r="N58" s="1713"/>
      <c r="O58" s="1714"/>
      <c r="P58" s="18"/>
      <c r="Q58" s="4"/>
      <c r="R58" s="4"/>
      <c r="S58" s="4"/>
    </row>
    <row r="59" spans="1:19" ht="20.25" customHeight="1">
      <c r="A59" s="4"/>
      <c r="B59" s="4"/>
      <c r="C59" s="4"/>
      <c r="D59" s="17"/>
      <c r="E59" s="17"/>
      <c r="F59" s="1656"/>
      <c r="G59" s="1668" t="s">
        <v>144</v>
      </c>
      <c r="H59" s="1669"/>
      <c r="I59" s="1670"/>
      <c r="J59" s="1678">
        <f>IF(J15="","",J15)</f>
        <v>0</v>
      </c>
      <c r="K59" s="1679"/>
      <c r="L59" s="1679"/>
      <c r="M59" s="1679"/>
      <c r="N59" s="1679"/>
      <c r="O59" s="76" t="s">
        <v>188</v>
      </c>
      <c r="P59" s="18"/>
      <c r="Q59" s="4"/>
      <c r="R59" s="4"/>
      <c r="S59" s="4"/>
    </row>
    <row r="60" spans="1:19" ht="20.25" customHeight="1" thickBot="1">
      <c r="A60" s="4"/>
      <c r="B60" s="4"/>
      <c r="C60" s="4"/>
      <c r="D60" s="17"/>
      <c r="E60" s="17"/>
      <c r="F60" s="1657"/>
      <c r="G60" s="1646"/>
      <c r="H60" s="1646"/>
      <c r="I60" s="1646"/>
      <c r="J60" s="39" t="s">
        <v>145</v>
      </c>
      <c r="K60" s="1681">
        <f>IF(K16="","",K16)</f>
        <v>0</v>
      </c>
      <c r="L60" s="1681"/>
      <c r="M60" s="1681"/>
      <c r="N60" s="40" t="s">
        <v>154</v>
      </c>
      <c r="O60" s="41"/>
      <c r="P60" s="18"/>
      <c r="Q60" s="4"/>
      <c r="R60" s="4"/>
      <c r="S60" s="4"/>
    </row>
    <row r="61" spans="1:19" ht="9.75" customHeight="1">
      <c r="A61" s="4"/>
      <c r="B61" s="4"/>
      <c r="C61" s="4"/>
      <c r="D61" s="1696" t="s">
        <v>146</v>
      </c>
      <c r="E61" s="1648" t="s">
        <v>147</v>
      </c>
      <c r="F61" s="1650" t="s">
        <v>149</v>
      </c>
      <c r="G61" s="1651"/>
      <c r="H61" s="1698" t="s">
        <v>148</v>
      </c>
      <c r="I61" s="1696" t="s">
        <v>146</v>
      </c>
      <c r="J61" s="1648" t="s">
        <v>147</v>
      </c>
      <c r="K61" s="1648"/>
      <c r="L61" s="1648"/>
      <c r="M61" s="1650" t="s">
        <v>149</v>
      </c>
      <c r="N61" s="1651"/>
      <c r="O61" s="1693" t="s">
        <v>148</v>
      </c>
      <c r="P61" s="18"/>
      <c r="Q61" s="4"/>
      <c r="R61" s="4"/>
      <c r="S61" s="4"/>
    </row>
    <row r="62" spans="1:19" ht="9.75" customHeight="1" thickBot="1">
      <c r="A62" s="4"/>
      <c r="B62" s="4"/>
      <c r="C62" s="4"/>
      <c r="D62" s="1697"/>
      <c r="E62" s="1649"/>
      <c r="F62" s="1652"/>
      <c r="G62" s="1653"/>
      <c r="H62" s="1699"/>
      <c r="I62" s="1697"/>
      <c r="J62" s="1649"/>
      <c r="K62" s="1649"/>
      <c r="L62" s="1649"/>
      <c r="M62" s="1652"/>
      <c r="N62" s="1653"/>
      <c r="O62" s="1694"/>
      <c r="P62" s="18"/>
      <c r="Q62" s="4"/>
      <c r="R62" s="4"/>
      <c r="S62" s="4"/>
    </row>
    <row r="63" spans="1:19" ht="20.25" customHeight="1">
      <c r="A63" s="4"/>
      <c r="B63" s="4"/>
      <c r="C63" s="4"/>
      <c r="D63" s="52">
        <f aca="true" t="shared" si="2" ref="D63:F87">IF(D19="","",D19)</f>
      </c>
      <c r="E63" s="53">
        <f t="shared" si="2"/>
      </c>
      <c r="F63" s="1720">
        <f t="shared" si="2"/>
      </c>
      <c r="G63" s="1720"/>
      <c r="H63" s="54">
        <f aca="true" t="shared" si="3" ref="H63:J87">IF(H19="","",H19)</f>
      </c>
      <c r="I63" s="52">
        <f t="shared" si="3"/>
      </c>
      <c r="J63" s="1721">
        <f t="shared" si="3"/>
      </c>
      <c r="K63" s="1722"/>
      <c r="L63" s="1723"/>
      <c r="M63" s="1720">
        <f aca="true" t="shared" si="4" ref="M63:M87">IF(M19="","",M19)</f>
      </c>
      <c r="N63" s="1720"/>
      <c r="O63" s="55">
        <f aca="true" t="shared" si="5" ref="O63:O87">IF(O19="","",O19)</f>
      </c>
      <c r="P63" s="18"/>
      <c r="Q63" s="4"/>
      <c r="R63" s="4"/>
      <c r="S63" s="4"/>
    </row>
    <row r="64" spans="1:19" ht="20.25" customHeight="1">
      <c r="A64" s="4"/>
      <c r="B64" s="4"/>
      <c r="C64" s="4"/>
      <c r="D64" s="56">
        <f t="shared" si="2"/>
      </c>
      <c r="E64" s="57">
        <f t="shared" si="2"/>
      </c>
      <c r="F64" s="1716">
        <f t="shared" si="2"/>
      </c>
      <c r="G64" s="1716"/>
      <c r="H64" s="54">
        <f t="shared" si="3"/>
      </c>
      <c r="I64" s="52">
        <f t="shared" si="3"/>
      </c>
      <c r="J64" s="1717">
        <f t="shared" si="3"/>
      </c>
      <c r="K64" s="1718"/>
      <c r="L64" s="1719"/>
      <c r="M64" s="1716">
        <f t="shared" si="4"/>
      </c>
      <c r="N64" s="1716"/>
      <c r="O64" s="58">
        <f t="shared" si="5"/>
      </c>
      <c r="P64" s="18"/>
      <c r="Q64" s="4"/>
      <c r="R64" s="4"/>
      <c r="S64" s="4"/>
    </row>
    <row r="65" spans="1:19" ht="20.25" customHeight="1">
      <c r="A65" s="4"/>
      <c r="B65" s="4"/>
      <c r="C65" s="4"/>
      <c r="D65" s="56">
        <f t="shared" si="2"/>
      </c>
      <c r="E65" s="57">
        <f t="shared" si="2"/>
      </c>
      <c r="F65" s="1716">
        <f t="shared" si="2"/>
      </c>
      <c r="G65" s="1716"/>
      <c r="H65" s="54">
        <f t="shared" si="3"/>
      </c>
      <c r="I65" s="52">
        <f t="shared" si="3"/>
      </c>
      <c r="J65" s="1717">
        <f t="shared" si="3"/>
      </c>
      <c r="K65" s="1718"/>
      <c r="L65" s="1719"/>
      <c r="M65" s="1716">
        <f t="shared" si="4"/>
      </c>
      <c r="N65" s="1716"/>
      <c r="O65" s="58">
        <f t="shared" si="5"/>
      </c>
      <c r="P65" s="18"/>
      <c r="Q65" s="4"/>
      <c r="R65" s="4"/>
      <c r="S65" s="4"/>
    </row>
    <row r="66" spans="1:19" ht="20.25" customHeight="1">
      <c r="A66" s="4"/>
      <c r="B66" s="4"/>
      <c r="C66" s="4"/>
      <c r="D66" s="56">
        <f t="shared" si="2"/>
      </c>
      <c r="E66" s="57">
        <f t="shared" si="2"/>
      </c>
      <c r="F66" s="1716">
        <f t="shared" si="2"/>
      </c>
      <c r="G66" s="1716"/>
      <c r="H66" s="54">
        <f t="shared" si="3"/>
      </c>
      <c r="I66" s="52">
        <f t="shared" si="3"/>
      </c>
      <c r="J66" s="1717">
        <f t="shared" si="3"/>
      </c>
      <c r="K66" s="1718"/>
      <c r="L66" s="1719"/>
      <c r="M66" s="1716">
        <f t="shared" si="4"/>
      </c>
      <c r="N66" s="1716"/>
      <c r="O66" s="58">
        <f t="shared" si="5"/>
      </c>
      <c r="P66" s="18"/>
      <c r="Q66" s="4"/>
      <c r="R66" s="4"/>
      <c r="S66" s="4"/>
    </row>
    <row r="67" spans="1:19" ht="20.25" customHeight="1">
      <c r="A67" s="4"/>
      <c r="B67" s="4"/>
      <c r="C67" s="4"/>
      <c r="D67" s="56">
        <f t="shared" si="2"/>
      </c>
      <c r="E67" s="57">
        <f t="shared" si="2"/>
      </c>
      <c r="F67" s="1716">
        <f t="shared" si="2"/>
      </c>
      <c r="G67" s="1716"/>
      <c r="H67" s="54">
        <f t="shared" si="3"/>
      </c>
      <c r="I67" s="52">
        <f t="shared" si="3"/>
      </c>
      <c r="J67" s="1717">
        <f t="shared" si="3"/>
      </c>
      <c r="K67" s="1718"/>
      <c r="L67" s="1719"/>
      <c r="M67" s="1716">
        <f t="shared" si="4"/>
      </c>
      <c r="N67" s="1716"/>
      <c r="O67" s="58">
        <f t="shared" si="5"/>
      </c>
      <c r="P67" s="18"/>
      <c r="Q67" s="4"/>
      <c r="R67" s="4"/>
      <c r="S67" s="4"/>
    </row>
    <row r="68" spans="1:19" ht="20.25" customHeight="1">
      <c r="A68" s="4"/>
      <c r="B68" s="4"/>
      <c r="C68" s="4"/>
      <c r="D68" s="56">
        <f t="shared" si="2"/>
      </c>
      <c r="E68" s="57">
        <f t="shared" si="2"/>
      </c>
      <c r="F68" s="1716">
        <f t="shared" si="2"/>
      </c>
      <c r="G68" s="1716"/>
      <c r="H68" s="54">
        <f t="shared" si="3"/>
      </c>
      <c r="I68" s="52">
        <f t="shared" si="3"/>
      </c>
      <c r="J68" s="1717">
        <f t="shared" si="3"/>
      </c>
      <c r="K68" s="1718"/>
      <c r="L68" s="1719"/>
      <c r="M68" s="1716">
        <f t="shared" si="4"/>
      </c>
      <c r="N68" s="1716"/>
      <c r="O68" s="58">
        <f t="shared" si="5"/>
      </c>
      <c r="P68" s="18"/>
      <c r="Q68" s="4"/>
      <c r="R68" s="4"/>
      <c r="S68" s="4"/>
    </row>
    <row r="69" spans="1:19" ht="20.25" customHeight="1">
      <c r="A69" s="4"/>
      <c r="B69" s="4"/>
      <c r="C69" s="4"/>
      <c r="D69" s="56">
        <f t="shared" si="2"/>
      </c>
      <c r="E69" s="57">
        <f t="shared" si="2"/>
      </c>
      <c r="F69" s="1716">
        <f t="shared" si="2"/>
      </c>
      <c r="G69" s="1716"/>
      <c r="H69" s="54">
        <f t="shared" si="3"/>
      </c>
      <c r="I69" s="52">
        <f t="shared" si="3"/>
      </c>
      <c r="J69" s="1717">
        <f t="shared" si="3"/>
      </c>
      <c r="K69" s="1718"/>
      <c r="L69" s="1719"/>
      <c r="M69" s="1716">
        <f t="shared" si="4"/>
      </c>
      <c r="N69" s="1716"/>
      <c r="O69" s="58">
        <f t="shared" si="5"/>
      </c>
      <c r="P69" s="18"/>
      <c r="Q69" s="4"/>
      <c r="R69" s="4"/>
      <c r="S69" s="4"/>
    </row>
    <row r="70" spans="1:19" ht="20.25" customHeight="1">
      <c r="A70" s="4"/>
      <c r="B70" s="4"/>
      <c r="C70" s="4"/>
      <c r="D70" s="56">
        <f t="shared" si="2"/>
      </c>
      <c r="E70" s="57">
        <f t="shared" si="2"/>
      </c>
      <c r="F70" s="1716">
        <f t="shared" si="2"/>
      </c>
      <c r="G70" s="1716"/>
      <c r="H70" s="54">
        <f t="shared" si="3"/>
      </c>
      <c r="I70" s="52">
        <f t="shared" si="3"/>
      </c>
      <c r="J70" s="1717">
        <f t="shared" si="3"/>
      </c>
      <c r="K70" s="1718"/>
      <c r="L70" s="1719"/>
      <c r="M70" s="1716">
        <f t="shared" si="4"/>
      </c>
      <c r="N70" s="1716"/>
      <c r="O70" s="58">
        <f t="shared" si="5"/>
      </c>
      <c r="P70" s="18"/>
      <c r="Q70" s="4"/>
      <c r="R70" s="4"/>
      <c r="S70" s="4"/>
    </row>
    <row r="71" spans="1:19" ht="20.25" customHeight="1">
      <c r="A71" s="4"/>
      <c r="B71" s="4"/>
      <c r="C71" s="4"/>
      <c r="D71" s="56">
        <f t="shared" si="2"/>
      </c>
      <c r="E71" s="57">
        <f t="shared" si="2"/>
      </c>
      <c r="F71" s="1716">
        <f t="shared" si="2"/>
      </c>
      <c r="G71" s="1716"/>
      <c r="H71" s="54">
        <f t="shared" si="3"/>
      </c>
      <c r="I71" s="52">
        <f t="shared" si="3"/>
      </c>
      <c r="J71" s="1717">
        <f t="shared" si="3"/>
      </c>
      <c r="K71" s="1718"/>
      <c r="L71" s="1719"/>
      <c r="M71" s="1716">
        <f t="shared" si="4"/>
      </c>
      <c r="N71" s="1716"/>
      <c r="O71" s="58">
        <f t="shared" si="5"/>
      </c>
      <c r="P71" s="18"/>
      <c r="Q71" s="4"/>
      <c r="R71" s="4"/>
      <c r="S71" s="4"/>
    </row>
    <row r="72" spans="1:19" ht="20.25" customHeight="1">
      <c r="A72" s="4"/>
      <c r="B72" s="4"/>
      <c r="C72" s="4"/>
      <c r="D72" s="56">
        <f t="shared" si="2"/>
      </c>
      <c r="E72" s="57">
        <f t="shared" si="2"/>
      </c>
      <c r="F72" s="1716">
        <f t="shared" si="2"/>
      </c>
      <c r="G72" s="1716"/>
      <c r="H72" s="54">
        <f t="shared" si="3"/>
      </c>
      <c r="I72" s="52">
        <f t="shared" si="3"/>
      </c>
      <c r="J72" s="1717">
        <f t="shared" si="3"/>
      </c>
      <c r="K72" s="1718"/>
      <c r="L72" s="1719"/>
      <c r="M72" s="1716">
        <f t="shared" si="4"/>
      </c>
      <c r="N72" s="1716"/>
      <c r="O72" s="58">
        <f t="shared" si="5"/>
      </c>
      <c r="P72" s="18"/>
      <c r="Q72" s="4"/>
      <c r="R72" s="4"/>
      <c r="S72" s="4"/>
    </row>
    <row r="73" spans="1:19" ht="20.25" customHeight="1">
      <c r="A73" s="4"/>
      <c r="B73" s="4"/>
      <c r="C73" s="4"/>
      <c r="D73" s="56">
        <f t="shared" si="2"/>
      </c>
      <c r="E73" s="57">
        <f t="shared" si="2"/>
      </c>
      <c r="F73" s="1716">
        <f t="shared" si="2"/>
      </c>
      <c r="G73" s="1716"/>
      <c r="H73" s="54">
        <f t="shared" si="3"/>
      </c>
      <c r="I73" s="52">
        <f t="shared" si="3"/>
      </c>
      <c r="J73" s="1717">
        <f t="shared" si="3"/>
      </c>
      <c r="K73" s="1718"/>
      <c r="L73" s="1719"/>
      <c r="M73" s="1716">
        <f t="shared" si="4"/>
      </c>
      <c r="N73" s="1716"/>
      <c r="O73" s="58">
        <f t="shared" si="5"/>
      </c>
      <c r="P73" s="18"/>
      <c r="Q73" s="4"/>
      <c r="R73" s="4"/>
      <c r="S73" s="4"/>
    </row>
    <row r="74" spans="1:19" ht="20.25" customHeight="1">
      <c r="A74" s="4"/>
      <c r="B74" s="4"/>
      <c r="C74" s="4"/>
      <c r="D74" s="56">
        <f t="shared" si="2"/>
      </c>
      <c r="E74" s="57">
        <f t="shared" si="2"/>
      </c>
      <c r="F74" s="1716">
        <f t="shared" si="2"/>
      </c>
      <c r="G74" s="1716"/>
      <c r="H74" s="54">
        <f t="shared" si="3"/>
      </c>
      <c r="I74" s="52">
        <f t="shared" si="3"/>
      </c>
      <c r="J74" s="1717">
        <f t="shared" si="3"/>
      </c>
      <c r="K74" s="1718"/>
      <c r="L74" s="1719"/>
      <c r="M74" s="1716">
        <f t="shared" si="4"/>
      </c>
      <c r="N74" s="1716"/>
      <c r="O74" s="58">
        <f t="shared" si="5"/>
      </c>
      <c r="P74" s="18"/>
      <c r="Q74" s="4"/>
      <c r="R74" s="4"/>
      <c r="S74" s="4"/>
    </row>
    <row r="75" spans="1:19" ht="20.25" customHeight="1">
      <c r="A75" s="4"/>
      <c r="B75" s="4"/>
      <c r="C75" s="4"/>
      <c r="D75" s="56">
        <f t="shared" si="2"/>
      </c>
      <c r="E75" s="57">
        <f t="shared" si="2"/>
      </c>
      <c r="F75" s="1716">
        <f t="shared" si="2"/>
      </c>
      <c r="G75" s="1716"/>
      <c r="H75" s="54">
        <f t="shared" si="3"/>
      </c>
      <c r="I75" s="52">
        <f t="shared" si="3"/>
      </c>
      <c r="J75" s="1717">
        <f t="shared" si="3"/>
      </c>
      <c r="K75" s="1718"/>
      <c r="L75" s="1719"/>
      <c r="M75" s="1716">
        <f t="shared" si="4"/>
      </c>
      <c r="N75" s="1716"/>
      <c r="O75" s="58">
        <f t="shared" si="5"/>
      </c>
      <c r="P75" s="18"/>
      <c r="Q75" s="4"/>
      <c r="R75" s="4"/>
      <c r="S75" s="4"/>
    </row>
    <row r="76" spans="1:19" ht="20.25" customHeight="1">
      <c r="A76" s="4"/>
      <c r="B76" s="4"/>
      <c r="C76" s="4"/>
      <c r="D76" s="56">
        <f t="shared" si="2"/>
      </c>
      <c r="E76" s="57">
        <f t="shared" si="2"/>
      </c>
      <c r="F76" s="1716">
        <f t="shared" si="2"/>
      </c>
      <c r="G76" s="1716"/>
      <c r="H76" s="54">
        <f t="shared" si="3"/>
      </c>
      <c r="I76" s="52">
        <f t="shared" si="3"/>
      </c>
      <c r="J76" s="1717">
        <f t="shared" si="3"/>
      </c>
      <c r="K76" s="1718"/>
      <c r="L76" s="1719"/>
      <c r="M76" s="1716">
        <f t="shared" si="4"/>
      </c>
      <c r="N76" s="1716"/>
      <c r="O76" s="58">
        <f t="shared" si="5"/>
      </c>
      <c r="P76" s="18"/>
      <c r="Q76" s="4"/>
      <c r="R76" s="4"/>
      <c r="S76" s="4"/>
    </row>
    <row r="77" spans="1:19" ht="20.25" customHeight="1">
      <c r="A77" s="4"/>
      <c r="B77" s="4"/>
      <c r="C77" s="4"/>
      <c r="D77" s="56">
        <f t="shared" si="2"/>
      </c>
      <c r="E77" s="57">
        <f t="shared" si="2"/>
      </c>
      <c r="F77" s="1716">
        <f t="shared" si="2"/>
      </c>
      <c r="G77" s="1716"/>
      <c r="H77" s="54">
        <f t="shared" si="3"/>
      </c>
      <c r="I77" s="52">
        <f t="shared" si="3"/>
      </c>
      <c r="J77" s="1717">
        <f t="shared" si="3"/>
      </c>
      <c r="K77" s="1718"/>
      <c r="L77" s="1719"/>
      <c r="M77" s="1716">
        <f t="shared" si="4"/>
      </c>
      <c r="N77" s="1716"/>
      <c r="O77" s="58">
        <f t="shared" si="5"/>
      </c>
      <c r="P77" s="18"/>
      <c r="Q77" s="4"/>
      <c r="R77" s="4"/>
      <c r="S77" s="4"/>
    </row>
    <row r="78" spans="1:19" ht="20.25" customHeight="1">
      <c r="A78" s="4"/>
      <c r="B78" s="4"/>
      <c r="C78" s="4"/>
      <c r="D78" s="56">
        <f t="shared" si="2"/>
      </c>
      <c r="E78" s="57">
        <f t="shared" si="2"/>
      </c>
      <c r="F78" s="1716">
        <f t="shared" si="2"/>
      </c>
      <c r="G78" s="1716"/>
      <c r="H78" s="54">
        <f t="shared" si="3"/>
      </c>
      <c r="I78" s="52">
        <f t="shared" si="3"/>
      </c>
      <c r="J78" s="1717">
        <f t="shared" si="3"/>
      </c>
      <c r="K78" s="1718"/>
      <c r="L78" s="1719"/>
      <c r="M78" s="1716">
        <f t="shared" si="4"/>
      </c>
      <c r="N78" s="1716"/>
      <c r="O78" s="58">
        <f t="shared" si="5"/>
      </c>
      <c r="P78" s="18"/>
      <c r="Q78" s="4"/>
      <c r="R78" s="4"/>
      <c r="S78" s="4"/>
    </row>
    <row r="79" spans="1:19" ht="20.25" customHeight="1">
      <c r="A79" s="4"/>
      <c r="B79" s="4"/>
      <c r="C79" s="4"/>
      <c r="D79" s="56">
        <f t="shared" si="2"/>
      </c>
      <c r="E79" s="57">
        <f t="shared" si="2"/>
      </c>
      <c r="F79" s="1716">
        <f t="shared" si="2"/>
      </c>
      <c r="G79" s="1716"/>
      <c r="H79" s="54">
        <f t="shared" si="3"/>
      </c>
      <c r="I79" s="52">
        <f t="shared" si="3"/>
      </c>
      <c r="J79" s="1717">
        <f t="shared" si="3"/>
      </c>
      <c r="K79" s="1718"/>
      <c r="L79" s="1719"/>
      <c r="M79" s="1716">
        <f t="shared" si="4"/>
      </c>
      <c r="N79" s="1716"/>
      <c r="O79" s="58">
        <f t="shared" si="5"/>
      </c>
      <c r="P79" s="18"/>
      <c r="Q79" s="4"/>
      <c r="R79" s="4"/>
      <c r="S79" s="4"/>
    </row>
    <row r="80" spans="1:19" ht="20.25" customHeight="1">
      <c r="A80" s="4"/>
      <c r="B80" s="4"/>
      <c r="C80" s="4"/>
      <c r="D80" s="56">
        <f t="shared" si="2"/>
      </c>
      <c r="E80" s="57">
        <f t="shared" si="2"/>
      </c>
      <c r="F80" s="1716">
        <f t="shared" si="2"/>
      </c>
      <c r="G80" s="1716"/>
      <c r="H80" s="54">
        <f t="shared" si="3"/>
      </c>
      <c r="I80" s="52">
        <f t="shared" si="3"/>
      </c>
      <c r="J80" s="1717">
        <f t="shared" si="3"/>
      </c>
      <c r="K80" s="1718"/>
      <c r="L80" s="1719"/>
      <c r="M80" s="1716">
        <f t="shared" si="4"/>
      </c>
      <c r="N80" s="1716"/>
      <c r="O80" s="58">
        <f t="shared" si="5"/>
      </c>
      <c r="P80" s="18"/>
      <c r="Q80" s="4"/>
      <c r="R80" s="4"/>
      <c r="S80" s="4"/>
    </row>
    <row r="81" spans="1:19" ht="20.25" customHeight="1">
      <c r="A81" s="4"/>
      <c r="B81" s="4"/>
      <c r="C81" s="4"/>
      <c r="D81" s="56">
        <f t="shared" si="2"/>
      </c>
      <c r="E81" s="57">
        <f t="shared" si="2"/>
      </c>
      <c r="F81" s="1716">
        <f t="shared" si="2"/>
      </c>
      <c r="G81" s="1716"/>
      <c r="H81" s="54">
        <f t="shared" si="3"/>
      </c>
      <c r="I81" s="52">
        <f t="shared" si="3"/>
      </c>
      <c r="J81" s="1717">
        <f t="shared" si="3"/>
      </c>
      <c r="K81" s="1718"/>
      <c r="L81" s="1719"/>
      <c r="M81" s="1716">
        <f t="shared" si="4"/>
      </c>
      <c r="N81" s="1716"/>
      <c r="O81" s="58">
        <f t="shared" si="5"/>
      </c>
      <c r="P81" s="18"/>
      <c r="Q81" s="4"/>
      <c r="R81" s="4"/>
      <c r="S81" s="4"/>
    </row>
    <row r="82" spans="1:19" ht="20.25" customHeight="1">
      <c r="A82" s="4"/>
      <c r="B82" s="4"/>
      <c r="C82" s="4"/>
      <c r="D82" s="56">
        <f t="shared" si="2"/>
      </c>
      <c r="E82" s="57">
        <f t="shared" si="2"/>
      </c>
      <c r="F82" s="1716">
        <f t="shared" si="2"/>
      </c>
      <c r="G82" s="1716"/>
      <c r="H82" s="54">
        <f t="shared" si="3"/>
      </c>
      <c r="I82" s="52">
        <f t="shared" si="3"/>
      </c>
      <c r="J82" s="1717">
        <f t="shared" si="3"/>
      </c>
      <c r="K82" s="1718"/>
      <c r="L82" s="1719"/>
      <c r="M82" s="1716">
        <f t="shared" si="4"/>
      </c>
      <c r="N82" s="1716"/>
      <c r="O82" s="58">
        <f t="shared" si="5"/>
      </c>
      <c r="P82" s="18"/>
      <c r="Q82" s="4"/>
      <c r="R82" s="4"/>
      <c r="S82" s="4"/>
    </row>
    <row r="83" spans="1:19" ht="20.25" customHeight="1">
      <c r="A83" s="4"/>
      <c r="B83" s="4"/>
      <c r="C83" s="4"/>
      <c r="D83" s="56">
        <f t="shared" si="2"/>
      </c>
      <c r="E83" s="57">
        <f t="shared" si="2"/>
      </c>
      <c r="F83" s="1716">
        <f t="shared" si="2"/>
      </c>
      <c r="G83" s="1716"/>
      <c r="H83" s="54">
        <f t="shared" si="3"/>
      </c>
      <c r="I83" s="52">
        <f t="shared" si="3"/>
      </c>
      <c r="J83" s="1717">
        <f t="shared" si="3"/>
      </c>
      <c r="K83" s="1718"/>
      <c r="L83" s="1719"/>
      <c r="M83" s="1716">
        <f t="shared" si="4"/>
      </c>
      <c r="N83" s="1716"/>
      <c r="O83" s="58">
        <f t="shared" si="5"/>
      </c>
      <c r="P83" s="18"/>
      <c r="Q83" s="4"/>
      <c r="R83" s="4"/>
      <c r="S83" s="4"/>
    </row>
    <row r="84" spans="1:19" ht="20.25" customHeight="1">
      <c r="A84" s="4"/>
      <c r="B84" s="4"/>
      <c r="C84" s="4"/>
      <c r="D84" s="56">
        <f t="shared" si="2"/>
      </c>
      <c r="E84" s="57">
        <f t="shared" si="2"/>
      </c>
      <c r="F84" s="1716">
        <f t="shared" si="2"/>
      </c>
      <c r="G84" s="1716"/>
      <c r="H84" s="54">
        <f t="shared" si="3"/>
      </c>
      <c r="I84" s="52">
        <f t="shared" si="3"/>
      </c>
      <c r="J84" s="1717">
        <f t="shared" si="3"/>
      </c>
      <c r="K84" s="1718"/>
      <c r="L84" s="1719"/>
      <c r="M84" s="1716">
        <f t="shared" si="4"/>
      </c>
      <c r="N84" s="1716"/>
      <c r="O84" s="58">
        <f t="shared" si="5"/>
      </c>
      <c r="P84" s="18"/>
      <c r="Q84" s="4"/>
      <c r="R84" s="4"/>
      <c r="S84" s="4"/>
    </row>
    <row r="85" spans="1:19" ht="20.25" customHeight="1">
      <c r="A85" s="4"/>
      <c r="B85" s="4"/>
      <c r="C85" s="4"/>
      <c r="D85" s="56">
        <f t="shared" si="2"/>
      </c>
      <c r="E85" s="57">
        <f t="shared" si="2"/>
      </c>
      <c r="F85" s="1716">
        <f t="shared" si="2"/>
      </c>
      <c r="G85" s="1716"/>
      <c r="H85" s="54">
        <f t="shared" si="3"/>
      </c>
      <c r="I85" s="52">
        <f t="shared" si="3"/>
      </c>
      <c r="J85" s="1717">
        <f t="shared" si="3"/>
      </c>
      <c r="K85" s="1718"/>
      <c r="L85" s="1719"/>
      <c r="M85" s="1716">
        <f t="shared" si="4"/>
      </c>
      <c r="N85" s="1716"/>
      <c r="O85" s="58">
        <f t="shared" si="5"/>
      </c>
      <c r="P85" s="18"/>
      <c r="Q85" s="4"/>
      <c r="R85" s="4"/>
      <c r="S85" s="4"/>
    </row>
    <row r="86" spans="1:19" ht="20.25" customHeight="1">
      <c r="A86" s="4"/>
      <c r="B86" s="4"/>
      <c r="C86" s="4"/>
      <c r="D86" s="56">
        <f t="shared" si="2"/>
      </c>
      <c r="E86" s="57">
        <f t="shared" si="2"/>
      </c>
      <c r="F86" s="1716">
        <f t="shared" si="2"/>
      </c>
      <c r="G86" s="1716"/>
      <c r="H86" s="54">
        <f t="shared" si="3"/>
      </c>
      <c r="I86" s="52">
        <f t="shared" si="3"/>
      </c>
      <c r="J86" s="1717">
        <f t="shared" si="3"/>
      </c>
      <c r="K86" s="1718"/>
      <c r="L86" s="1719"/>
      <c r="M86" s="1716">
        <f t="shared" si="4"/>
      </c>
      <c r="N86" s="1716"/>
      <c r="O86" s="58">
        <f t="shared" si="5"/>
      </c>
      <c r="P86" s="18"/>
      <c r="Q86" s="4"/>
      <c r="R86" s="4"/>
      <c r="S86" s="4"/>
    </row>
    <row r="87" spans="1:19" ht="20.25" customHeight="1" thickBot="1">
      <c r="A87" s="4"/>
      <c r="B87" s="4"/>
      <c r="C87" s="4"/>
      <c r="D87" s="59">
        <f t="shared" si="2"/>
      </c>
      <c r="E87" s="60">
        <f t="shared" si="2"/>
      </c>
      <c r="F87" s="1724">
        <f t="shared" si="2"/>
      </c>
      <c r="G87" s="1724"/>
      <c r="H87" s="61">
        <f t="shared" si="3"/>
      </c>
      <c r="I87" s="59">
        <f t="shared" si="3"/>
      </c>
      <c r="J87" s="1725">
        <f t="shared" si="3"/>
      </c>
      <c r="K87" s="1726"/>
      <c r="L87" s="1727"/>
      <c r="M87" s="1724">
        <f t="shared" si="4"/>
      </c>
      <c r="N87" s="1724"/>
      <c r="O87" s="62">
        <f t="shared" si="5"/>
      </c>
      <c r="P87" s="18"/>
      <c r="Q87" s="4"/>
      <c r="R87" s="4"/>
      <c r="S87" s="4"/>
    </row>
    <row r="88" spans="1:19" ht="20.25" customHeight="1" thickBot="1">
      <c r="A88" s="4"/>
      <c r="B88" s="4"/>
      <c r="C88" s="4"/>
      <c r="D88" s="17"/>
      <c r="E88" s="17"/>
      <c r="F88" s="17"/>
      <c r="G88" s="17"/>
      <c r="H88" s="17"/>
      <c r="I88" s="1728" t="s">
        <v>150</v>
      </c>
      <c r="J88" s="1729"/>
      <c r="K88" s="1730" t="str">
        <f>WIDECHAR(MAX(D63:D87,I63:I87))</f>
        <v>０</v>
      </c>
      <c r="L88" s="1731"/>
      <c r="M88" s="1731"/>
      <c r="N88" s="1731"/>
      <c r="O88" s="77" t="s">
        <v>14</v>
      </c>
      <c r="P88" s="18"/>
      <c r="Q88" s="4"/>
      <c r="R88" s="4"/>
      <c r="S88" s="4"/>
    </row>
    <row r="89" spans="1:19" ht="12" customHeight="1">
      <c r="A89" s="4"/>
      <c r="B89" s="4"/>
      <c r="C89" s="4"/>
      <c r="D89" s="18"/>
      <c r="E89" s="18"/>
      <c r="F89" s="18"/>
      <c r="G89" s="18"/>
      <c r="H89" s="18"/>
      <c r="I89" s="18"/>
      <c r="J89" s="18"/>
      <c r="K89" s="18"/>
      <c r="L89" s="18"/>
      <c r="M89" s="18"/>
      <c r="N89" s="18"/>
      <c r="O89" s="18"/>
      <c r="P89" s="18"/>
      <c r="Q89" s="4"/>
      <c r="R89" s="4"/>
      <c r="S89" s="4"/>
    </row>
    <row r="90" spans="1:19" ht="18" customHeight="1">
      <c r="A90" s="4"/>
      <c r="B90" s="4"/>
      <c r="C90" s="4"/>
      <c r="D90" s="75" t="s">
        <v>151</v>
      </c>
      <c r="E90" s="1704" t="s">
        <v>187</v>
      </c>
      <c r="F90" s="1704"/>
      <c r="G90" s="1704"/>
      <c r="H90" s="1704"/>
      <c r="I90" s="1704"/>
      <c r="J90" s="1704"/>
      <c r="K90" s="1704"/>
      <c r="L90" s="1704"/>
      <c r="M90" s="1704"/>
      <c r="N90" s="1704"/>
      <c r="O90" s="1704"/>
      <c r="P90" s="18"/>
      <c r="Q90" s="4"/>
      <c r="R90" s="4"/>
      <c r="S90" s="4"/>
    </row>
    <row r="91" spans="1:19" ht="18" customHeight="1">
      <c r="A91" s="4"/>
      <c r="B91" s="4"/>
      <c r="C91" s="4"/>
      <c r="D91" s="18"/>
      <c r="E91" s="1704" t="s">
        <v>152</v>
      </c>
      <c r="F91" s="1704"/>
      <c r="G91" s="1704"/>
      <c r="H91" s="1704"/>
      <c r="I91" s="1704"/>
      <c r="J91" s="1704"/>
      <c r="K91" s="1704"/>
      <c r="L91" s="1704"/>
      <c r="M91" s="1704"/>
      <c r="N91" s="1704"/>
      <c r="O91" s="1704"/>
      <c r="P91" s="18"/>
      <c r="Q91" s="4"/>
      <c r="R91" s="4"/>
      <c r="S91" s="4"/>
    </row>
    <row r="92" spans="1:19" ht="18" customHeight="1">
      <c r="A92" s="4"/>
      <c r="B92" s="4"/>
      <c r="C92" s="4"/>
      <c r="D92" s="18"/>
      <c r="E92" s="1704" t="s">
        <v>153</v>
      </c>
      <c r="F92" s="1704"/>
      <c r="G92" s="1704"/>
      <c r="H92" s="1704"/>
      <c r="I92" s="1704"/>
      <c r="J92" s="1704"/>
      <c r="K92" s="1704"/>
      <c r="L92" s="1704"/>
      <c r="M92" s="1704"/>
      <c r="N92" s="1704"/>
      <c r="O92" s="1704"/>
      <c r="P92" s="375"/>
      <c r="Q92" s="4"/>
      <c r="R92" s="4"/>
      <c r="S92" s="4"/>
    </row>
    <row r="93" spans="1:19" ht="13.5">
      <c r="A93" s="4"/>
      <c r="B93" s="4"/>
      <c r="C93" s="4"/>
      <c r="D93" s="4"/>
      <c r="E93" s="4"/>
      <c r="F93" s="4"/>
      <c r="G93" s="4"/>
      <c r="H93" s="4"/>
      <c r="I93" s="4"/>
      <c r="J93" s="4"/>
      <c r="K93" s="4"/>
      <c r="L93" s="4"/>
      <c r="M93" s="4"/>
      <c r="N93" s="4"/>
      <c r="O93" s="4"/>
      <c r="P93" s="4"/>
      <c r="Q93" s="4"/>
      <c r="R93" s="4"/>
      <c r="S93" s="4"/>
    </row>
  </sheetData>
  <sheetProtection selectLockedCells="1"/>
  <mergeCells count="224">
    <mergeCell ref="F73:G73"/>
    <mergeCell ref="J73:L73"/>
    <mergeCell ref="M73:N73"/>
    <mergeCell ref="F74:G74"/>
    <mergeCell ref="J74:L74"/>
    <mergeCell ref="E90:O90"/>
    <mergeCell ref="J77:L77"/>
    <mergeCell ref="M77:N77"/>
    <mergeCell ref="F78:G78"/>
    <mergeCell ref="J78:L78"/>
    <mergeCell ref="M78:N78"/>
    <mergeCell ref="K88:N88"/>
    <mergeCell ref="J85:L85"/>
    <mergeCell ref="M85:N85"/>
    <mergeCell ref="F86:G86"/>
    <mergeCell ref="J86:L86"/>
    <mergeCell ref="M86:N86"/>
    <mergeCell ref="F85:G85"/>
    <mergeCell ref="F76:G76"/>
    <mergeCell ref="J76:L76"/>
    <mergeCell ref="M76:N76"/>
    <mergeCell ref="F77:G77"/>
    <mergeCell ref="E92:O92"/>
    <mergeCell ref="R19:R26"/>
    <mergeCell ref="F87:G87"/>
    <mergeCell ref="J87:L87"/>
    <mergeCell ref="M87:N87"/>
    <mergeCell ref="I88:J88"/>
    <mergeCell ref="M84:N84"/>
    <mergeCell ref="F79:G79"/>
    <mergeCell ref="J79:L79"/>
    <mergeCell ref="M79:N79"/>
    <mergeCell ref="F80:G80"/>
    <mergeCell ref="J80:L80"/>
    <mergeCell ref="M80:N80"/>
    <mergeCell ref="F81:G81"/>
    <mergeCell ref="J81:L81"/>
    <mergeCell ref="M81:N81"/>
    <mergeCell ref="T24:T25"/>
    <mergeCell ref="E91:O91"/>
    <mergeCell ref="F82:G82"/>
    <mergeCell ref="J82:L82"/>
    <mergeCell ref="M82:N82"/>
    <mergeCell ref="F83:G83"/>
    <mergeCell ref="J83:L83"/>
    <mergeCell ref="M83:N83"/>
    <mergeCell ref="F84:G84"/>
    <mergeCell ref="J84:L84"/>
    <mergeCell ref="F71:G71"/>
    <mergeCell ref="J71:L71"/>
    <mergeCell ref="M71:N71"/>
    <mergeCell ref="F72:G72"/>
    <mergeCell ref="J72:L72"/>
    <mergeCell ref="M72:N72"/>
    <mergeCell ref="F69:G69"/>
    <mergeCell ref="J69:L69"/>
    <mergeCell ref="M69:N69"/>
    <mergeCell ref="M74:N74"/>
    <mergeCell ref="F75:G75"/>
    <mergeCell ref="J75:L75"/>
    <mergeCell ref="M75:N75"/>
    <mergeCell ref="F70:G70"/>
    <mergeCell ref="J70:L70"/>
    <mergeCell ref="M70:N70"/>
    <mergeCell ref="F67:G67"/>
    <mergeCell ref="J67:L67"/>
    <mergeCell ref="M67:N67"/>
    <mergeCell ref="F68:G68"/>
    <mergeCell ref="J68:L68"/>
    <mergeCell ref="M68:N68"/>
    <mergeCell ref="F65:G65"/>
    <mergeCell ref="J65:L65"/>
    <mergeCell ref="M65:N65"/>
    <mergeCell ref="F66:G66"/>
    <mergeCell ref="J66:L66"/>
    <mergeCell ref="M66:N66"/>
    <mergeCell ref="F64:G64"/>
    <mergeCell ref="J64:L64"/>
    <mergeCell ref="M64:N64"/>
    <mergeCell ref="F63:G63"/>
    <mergeCell ref="J63:L63"/>
    <mergeCell ref="M63:N63"/>
    <mergeCell ref="O61:O62"/>
    <mergeCell ref="F61:G62"/>
    <mergeCell ref="K60:M60"/>
    <mergeCell ref="J58:O58"/>
    <mergeCell ref="N52:P54"/>
    <mergeCell ref="L52:M52"/>
    <mergeCell ref="D53:L53"/>
    <mergeCell ref="I61:I62"/>
    <mergeCell ref="J61:L62"/>
    <mergeCell ref="M61:N62"/>
    <mergeCell ref="D49:D50"/>
    <mergeCell ref="J43:L43"/>
    <mergeCell ref="J59:N59"/>
    <mergeCell ref="J55:O55"/>
    <mergeCell ref="G56:I56"/>
    <mergeCell ref="M56:O56"/>
    <mergeCell ref="E47:O47"/>
    <mergeCell ref="E48:O48"/>
    <mergeCell ref="D61:D62"/>
    <mergeCell ref="E61:E62"/>
    <mergeCell ref="G60:I60"/>
    <mergeCell ref="G57:I58"/>
    <mergeCell ref="F55:F60"/>
    <mergeCell ref="G55:I55"/>
    <mergeCell ref="G59:I59"/>
    <mergeCell ref="H61:H62"/>
    <mergeCell ref="R49:R50"/>
    <mergeCell ref="M42:N42"/>
    <mergeCell ref="R42:R47"/>
    <mergeCell ref="J41:L41"/>
    <mergeCell ref="M38:N38"/>
    <mergeCell ref="J40:L40"/>
    <mergeCell ref="J42:L42"/>
    <mergeCell ref="J39:L39"/>
    <mergeCell ref="J33:L33"/>
    <mergeCell ref="E46:O46"/>
    <mergeCell ref="F43:G43"/>
    <mergeCell ref="M43:N43"/>
    <mergeCell ref="I44:J44"/>
    <mergeCell ref="J37:L37"/>
    <mergeCell ref="T19:T20"/>
    <mergeCell ref="T21:T22"/>
    <mergeCell ref="J21:L21"/>
    <mergeCell ref="J57:O57"/>
    <mergeCell ref="K44:N44"/>
    <mergeCell ref="J28:L28"/>
    <mergeCell ref="J23:L23"/>
    <mergeCell ref="M39:N39"/>
    <mergeCell ref="J38:L38"/>
    <mergeCell ref="J26:L26"/>
    <mergeCell ref="F29:G29"/>
    <mergeCell ref="F25:G25"/>
    <mergeCell ref="J20:L20"/>
    <mergeCell ref="M29:N29"/>
    <mergeCell ref="I17:I18"/>
    <mergeCell ref="D17:D18"/>
    <mergeCell ref="H17:H18"/>
    <mergeCell ref="F19:G19"/>
    <mergeCell ref="F21:G21"/>
    <mergeCell ref="F24:G24"/>
    <mergeCell ref="F27:G27"/>
    <mergeCell ref="F28:G28"/>
    <mergeCell ref="F26:G26"/>
    <mergeCell ref="F23:G23"/>
    <mergeCell ref="D2:I2"/>
    <mergeCell ref="R11:R12"/>
    <mergeCell ref="J11:O11"/>
    <mergeCell ref="J2:R3"/>
    <mergeCell ref="D5:D6"/>
    <mergeCell ref="J29:L29"/>
    <mergeCell ref="O17:O18"/>
    <mergeCell ref="M19:N19"/>
    <mergeCell ref="M20:N20"/>
    <mergeCell ref="M24:N24"/>
    <mergeCell ref="J35:L35"/>
    <mergeCell ref="J34:L34"/>
    <mergeCell ref="M35:N35"/>
    <mergeCell ref="M36:N36"/>
    <mergeCell ref="M31:N31"/>
    <mergeCell ref="M37:N37"/>
    <mergeCell ref="M21:N21"/>
    <mergeCell ref="J24:L24"/>
    <mergeCell ref="J19:L19"/>
    <mergeCell ref="J25:L25"/>
    <mergeCell ref="R15:R18"/>
    <mergeCell ref="M17:N18"/>
    <mergeCell ref="E17:E18"/>
    <mergeCell ref="F40:G40"/>
    <mergeCell ref="T6:T7"/>
    <mergeCell ref="T8:T10"/>
    <mergeCell ref="J13:O13"/>
    <mergeCell ref="R35:R40"/>
    <mergeCell ref="M12:O12"/>
    <mergeCell ref="J15:N15"/>
    <mergeCell ref="K16:M16"/>
    <mergeCell ref="M25:N25"/>
    <mergeCell ref="F22:G22"/>
    <mergeCell ref="N8:P10"/>
    <mergeCell ref="G11:I11"/>
    <mergeCell ref="G15:I15"/>
    <mergeCell ref="F38:G38"/>
    <mergeCell ref="J32:L32"/>
    <mergeCell ref="J31:L31"/>
    <mergeCell ref="M33:N33"/>
    <mergeCell ref="M26:N26"/>
    <mergeCell ref="J14:O14"/>
    <mergeCell ref="F42:G42"/>
    <mergeCell ref="L7:M7"/>
    <mergeCell ref="L8:M8"/>
    <mergeCell ref="F11:F16"/>
    <mergeCell ref="D9:L9"/>
    <mergeCell ref="F32:G32"/>
    <mergeCell ref="G12:I12"/>
    <mergeCell ref="G13:I14"/>
    <mergeCell ref="M32:N32"/>
    <mergeCell ref="M40:N40"/>
    <mergeCell ref="F33:G33"/>
    <mergeCell ref="F30:G30"/>
    <mergeCell ref="F39:G39"/>
    <mergeCell ref="F37:G37"/>
    <mergeCell ref="F36:G36"/>
    <mergeCell ref="F41:G41"/>
    <mergeCell ref="L51:M51"/>
    <mergeCell ref="M27:N27"/>
    <mergeCell ref="J22:L22"/>
    <mergeCell ref="M23:N23"/>
    <mergeCell ref="M22:N22"/>
    <mergeCell ref="M41:N41"/>
    <mergeCell ref="M30:N30"/>
    <mergeCell ref="M28:N28"/>
    <mergeCell ref="J27:L27"/>
    <mergeCell ref="M34:N34"/>
    <mergeCell ref="R8:R9"/>
    <mergeCell ref="J30:L30"/>
    <mergeCell ref="F35:G35"/>
    <mergeCell ref="F31:G31"/>
    <mergeCell ref="F34:G34"/>
    <mergeCell ref="J36:L36"/>
    <mergeCell ref="G16:I16"/>
    <mergeCell ref="F20:G20"/>
    <mergeCell ref="J17:L18"/>
    <mergeCell ref="F17:G18"/>
  </mergeCells>
  <conditionalFormatting sqref="J11:O11 J12 L12 J13:O14 J15:N15 K16:M16">
    <cfRule type="cellIs" priority="4" dxfId="67" operator="equal" stopIfTrue="1">
      <formula>0</formula>
    </cfRule>
  </conditionalFormatting>
  <conditionalFormatting sqref="K88:N88">
    <cfRule type="cellIs" priority="1" dxfId="66" operator="equal" stopIfTrue="1">
      <formula>0</formula>
    </cfRule>
    <cfRule type="cellIs" priority="2" dxfId="66" operator="equal" stopIfTrue="1">
      <formula>"０"</formula>
    </cfRule>
  </conditionalFormatting>
  <dataValidations count="4">
    <dataValidation allowBlank="1" showInputMessage="1" showErrorMessage="1" imeMode="hiragana" sqref="R42:R43 M61 K61:L88 G59:G60 H59:I88 M63:N88 F63:G88 D52:E62 D88:E88 J52:J88 K58:M59 G52:I57 N15:N16 O58:O88 N58:N60 K52:L57 M55:O57 R19:R24 K8:L13 M19:N43 K17:L43 G15:G16 O44 D44 D8:D18 J8:J44 E8:E44 F19:G44 M17 K15:M15 G8:I13 M11:O13 F8:F17 F52:F61 O15:O18 H15:I18 H44:I44"/>
    <dataValidation allowBlank="1" showInputMessage="1" showErrorMessage="1" imeMode="fullAlpha" sqref="K60:M60 K16:M16 K44:N44"/>
    <dataValidation allowBlank="1" showInputMessage="1" showErrorMessage="1" imeMode="off" sqref="D63:E87 D19:D43 I19:I43"/>
    <dataValidation type="list" allowBlank="1" showInputMessage="1" showErrorMessage="1" imeMode="hiragana" sqref="H19:H43 O19:O43">
      <formula1>$C$11:$C$13</formula1>
    </dataValidation>
  </dataValidations>
  <printOptions/>
  <pageMargins left="0.91" right="0.2" top="0.46" bottom="0.33" header="0.3" footer="0.21"/>
  <pageSetup horizontalDpi="600" verticalDpi="600" orientation="portrait" paperSize="9" scale="104" r:id="rId2"/>
  <rowBreaks count="1" manualBreakCount="1">
    <brk id="48" min="3" max="18"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B44"/>
  <sheetViews>
    <sheetView view="pageBreakPreview" zoomScale="85" zoomScaleSheetLayoutView="85" zoomScalePageLayoutView="0" workbookViewId="0" topLeftCell="A1">
      <pane ySplit="3" topLeftCell="A25" activePane="bottomLeft" state="frozen"/>
      <selection pane="topLeft" activeCell="E78" sqref="E78"/>
      <selection pane="bottomLeft" activeCell="E78" sqref="E78"/>
    </sheetView>
  </sheetViews>
  <sheetFormatPr defaultColWidth="9.140625" defaultRowHeight="15"/>
  <cols>
    <col min="1" max="1" width="1.57421875" style="107" customWidth="1"/>
    <col min="2" max="2" width="2.57421875" style="107" customWidth="1"/>
    <col min="3" max="3" width="7.28125" style="107" customWidth="1"/>
    <col min="4" max="4" width="3.421875" style="107" customWidth="1"/>
    <col min="5" max="5" width="7.421875" style="107" customWidth="1"/>
    <col min="6" max="6" width="4.57421875" style="107" customWidth="1"/>
    <col min="7" max="7" width="5.00390625" style="107" customWidth="1"/>
    <col min="8" max="8" width="3.140625" style="107" customWidth="1"/>
    <col min="9" max="9" width="1.7109375" style="107" customWidth="1"/>
    <col min="10" max="10" width="9.421875" style="107" customWidth="1"/>
    <col min="11" max="11" width="1.8515625" style="107" customWidth="1"/>
    <col min="12" max="12" width="11.140625" style="107" customWidth="1"/>
    <col min="13" max="13" width="5.00390625" style="107" customWidth="1"/>
    <col min="14" max="14" width="4.140625" style="107" customWidth="1"/>
    <col min="15" max="15" width="3.00390625" style="107" customWidth="1"/>
    <col min="16" max="16" width="4.140625" style="107" customWidth="1"/>
    <col min="17" max="17" width="3.00390625" style="107" customWidth="1"/>
    <col min="18" max="18" width="4.140625" style="107" customWidth="1"/>
    <col min="19" max="19" width="7.57421875" style="107" customWidth="1"/>
    <col min="20" max="20" width="5.00390625" style="107" customWidth="1"/>
    <col min="21" max="21" width="1.8515625" style="107" customWidth="1"/>
    <col min="22" max="22" width="4.140625" style="107" customWidth="1"/>
    <col min="23" max="25" width="9.00390625" style="107" customWidth="1"/>
    <col min="26" max="26" width="15.421875" style="107" customWidth="1"/>
    <col min="27" max="27" width="4.421875" style="107" customWidth="1"/>
    <col min="28" max="28" width="23.140625" style="107" customWidth="1"/>
    <col min="29" max="16384" width="9.00390625" style="107" customWidth="1"/>
  </cols>
  <sheetData>
    <row r="1" spans="1:28" s="1" customFormat="1" ht="7.5" customHeight="1">
      <c r="A1" s="20"/>
      <c r="B1" s="20"/>
      <c r="C1" s="20"/>
      <c r="D1" s="20"/>
      <c r="E1" s="20"/>
      <c r="F1" s="20"/>
      <c r="G1" s="20"/>
      <c r="H1" s="604" t="s">
        <v>78</v>
      </c>
      <c r="I1" s="604"/>
      <c r="J1" s="604"/>
      <c r="K1" s="604"/>
      <c r="L1" s="604"/>
      <c r="M1" s="604"/>
      <c r="N1" s="604"/>
      <c r="O1" s="604"/>
      <c r="P1" s="604"/>
      <c r="Q1" s="604"/>
      <c r="R1" s="604"/>
      <c r="S1" s="604"/>
      <c r="T1" s="604"/>
      <c r="U1" s="16"/>
      <c r="V1" s="16"/>
      <c r="W1" s="589" t="s">
        <v>331</v>
      </c>
      <c r="X1" s="589"/>
      <c r="Y1" s="602" t="s">
        <v>671</v>
      </c>
      <c r="Z1" s="603"/>
      <c r="AA1" s="16"/>
      <c r="AB1" s="16"/>
    </row>
    <row r="2" spans="1:28" s="1" customFormat="1" ht="28.5" customHeight="1">
      <c r="A2" s="20"/>
      <c r="B2" s="586" t="s">
        <v>293</v>
      </c>
      <c r="C2" s="586"/>
      <c r="D2" s="586"/>
      <c r="E2" s="586"/>
      <c r="F2" s="586"/>
      <c r="G2" s="20"/>
      <c r="H2" s="604"/>
      <c r="I2" s="604"/>
      <c r="J2" s="604"/>
      <c r="K2" s="604"/>
      <c r="L2" s="604"/>
      <c r="M2" s="604"/>
      <c r="N2" s="604"/>
      <c r="O2" s="604"/>
      <c r="P2" s="604"/>
      <c r="Q2" s="604"/>
      <c r="R2" s="604"/>
      <c r="S2" s="604"/>
      <c r="T2" s="604"/>
      <c r="U2" s="16"/>
      <c r="V2" s="16"/>
      <c r="W2" s="589"/>
      <c r="X2" s="589"/>
      <c r="Y2" s="602"/>
      <c r="Z2" s="603"/>
      <c r="AA2" s="16"/>
      <c r="AB2" s="16"/>
    </row>
    <row r="3" spans="1:28" s="1" customFormat="1" ht="7.5" customHeight="1">
      <c r="A3" s="20"/>
      <c r="B3" s="20"/>
      <c r="C3" s="20"/>
      <c r="D3" s="20"/>
      <c r="E3" s="20"/>
      <c r="F3" s="20"/>
      <c r="G3" s="20"/>
      <c r="H3" s="604"/>
      <c r="I3" s="604"/>
      <c r="J3" s="604"/>
      <c r="K3" s="604"/>
      <c r="L3" s="604"/>
      <c r="M3" s="604"/>
      <c r="N3" s="604"/>
      <c r="O3" s="604"/>
      <c r="P3" s="604"/>
      <c r="Q3" s="604"/>
      <c r="R3" s="604"/>
      <c r="S3" s="604"/>
      <c r="T3" s="604"/>
      <c r="U3" s="16"/>
      <c r="V3" s="16"/>
      <c r="W3" s="589"/>
      <c r="X3" s="589"/>
      <c r="Y3" s="602"/>
      <c r="Z3" s="603"/>
      <c r="AA3" s="16"/>
      <c r="AB3" s="16"/>
    </row>
    <row r="4" spans="1:28" s="1" customFormat="1" ht="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ht="13.5">
      <c r="A5" s="16"/>
      <c r="B5" s="225"/>
      <c r="C5" s="225"/>
      <c r="D5" s="225"/>
      <c r="E5" s="225"/>
      <c r="F5" s="225"/>
      <c r="G5" s="225"/>
      <c r="H5" s="225"/>
      <c r="I5" s="225"/>
      <c r="J5" s="225"/>
      <c r="K5" s="225"/>
      <c r="L5" s="225"/>
      <c r="M5" s="225"/>
      <c r="N5" s="225"/>
      <c r="O5" s="225"/>
      <c r="P5" s="225"/>
      <c r="Q5" s="225"/>
      <c r="R5" s="225"/>
      <c r="S5" s="225"/>
      <c r="T5" s="225"/>
      <c r="U5" s="269"/>
      <c r="V5" s="16"/>
      <c r="W5" s="16"/>
      <c r="X5" s="16"/>
      <c r="Y5" s="16"/>
      <c r="Z5" s="16"/>
      <c r="AA5" s="16"/>
      <c r="AB5" s="16"/>
    </row>
    <row r="6" spans="1:28" ht="26.25" customHeight="1">
      <c r="A6" s="16"/>
      <c r="B6" s="225"/>
      <c r="C6" s="278" t="s">
        <v>551</v>
      </c>
      <c r="D6" s="225"/>
      <c r="E6" s="225"/>
      <c r="F6" s="225"/>
      <c r="G6" s="225"/>
      <c r="H6" s="225"/>
      <c r="I6" s="225"/>
      <c r="J6" s="225"/>
      <c r="K6" s="225"/>
      <c r="L6" s="225"/>
      <c r="M6" s="225"/>
      <c r="N6" s="225"/>
      <c r="O6" s="225"/>
      <c r="P6" s="225"/>
      <c r="Q6" s="225"/>
      <c r="R6" s="225"/>
      <c r="S6" s="225"/>
      <c r="T6" s="225"/>
      <c r="U6" s="269"/>
      <c r="V6" s="588" t="s">
        <v>623</v>
      </c>
      <c r="W6" s="588"/>
      <c r="X6" s="588"/>
      <c r="Y6" s="588"/>
      <c r="Z6" s="588"/>
      <c r="AA6" s="16"/>
      <c r="AB6" s="16"/>
    </row>
    <row r="7" spans="1:28" ht="26.25" customHeight="1">
      <c r="A7" s="16"/>
      <c r="B7" s="225"/>
      <c r="C7" s="225"/>
      <c r="D7" s="225"/>
      <c r="E7" s="225"/>
      <c r="F7" s="225"/>
      <c r="G7" s="225"/>
      <c r="H7" s="225"/>
      <c r="I7" s="225"/>
      <c r="J7" s="225"/>
      <c r="K7" s="225"/>
      <c r="L7" s="225"/>
      <c r="M7" s="225"/>
      <c r="N7" s="225"/>
      <c r="O7" s="225"/>
      <c r="P7" s="225"/>
      <c r="Q7" s="225"/>
      <c r="R7" s="225"/>
      <c r="S7" s="225"/>
      <c r="T7" s="225"/>
      <c r="U7" s="269"/>
      <c r="V7" s="16"/>
      <c r="W7" s="16"/>
      <c r="X7" s="16"/>
      <c r="Y7" s="16"/>
      <c r="Z7" s="16"/>
      <c r="AA7" s="16"/>
      <c r="AB7" s="16"/>
    </row>
    <row r="8" spans="1:28" ht="13.5">
      <c r="A8" s="16"/>
      <c r="B8" s="225"/>
      <c r="C8" s="225"/>
      <c r="D8" s="225"/>
      <c r="E8" s="225"/>
      <c r="F8" s="225"/>
      <c r="G8" s="225"/>
      <c r="H8" s="225"/>
      <c r="I8" s="225"/>
      <c r="J8" s="225"/>
      <c r="K8" s="225"/>
      <c r="L8" s="225"/>
      <c r="M8" s="107" t="s">
        <v>0</v>
      </c>
      <c r="N8" s="479" t="s">
        <v>706</v>
      </c>
      <c r="O8" s="107" t="s">
        <v>20</v>
      </c>
      <c r="P8" s="480" t="s">
        <v>677</v>
      </c>
      <c r="Q8" s="107" t="s">
        <v>21</v>
      </c>
      <c r="R8" s="590" t="s">
        <v>678</v>
      </c>
      <c r="S8" s="591"/>
      <c r="T8" s="225"/>
      <c r="U8" s="269"/>
      <c r="V8" s="16"/>
      <c r="W8" s="16"/>
      <c r="X8" s="127"/>
      <c r="Y8" s="16"/>
      <c r="Z8" s="16"/>
      <c r="AA8" s="16"/>
      <c r="AB8" s="16"/>
    </row>
    <row r="9" spans="1:28" ht="30" customHeight="1">
      <c r="A9" s="16"/>
      <c r="B9" s="225"/>
      <c r="C9" s="225"/>
      <c r="D9" s="225"/>
      <c r="E9" s="225"/>
      <c r="F9" s="225"/>
      <c r="G9" s="225"/>
      <c r="H9" s="225"/>
      <c r="I9" s="225"/>
      <c r="J9" s="225"/>
      <c r="K9" s="225"/>
      <c r="L9" s="225"/>
      <c r="M9" s="225"/>
      <c r="N9" s="225"/>
      <c r="O9" s="225"/>
      <c r="P9" s="225"/>
      <c r="Q9" s="225"/>
      <c r="R9" s="225"/>
      <c r="S9" s="225"/>
      <c r="T9" s="225"/>
      <c r="U9" s="269"/>
      <c r="V9" s="16"/>
      <c r="W9" s="148"/>
      <c r="X9" s="599" t="s">
        <v>137</v>
      </c>
      <c r="Y9" s="600"/>
      <c r="Z9" s="601"/>
      <c r="AA9" s="16"/>
      <c r="AB9" s="16"/>
    </row>
    <row r="10" spans="1:28" ht="20.25" customHeight="1">
      <c r="A10" s="16"/>
      <c r="B10" s="225"/>
      <c r="C10" s="225"/>
      <c r="D10" s="225"/>
      <c r="E10" s="390"/>
      <c r="F10" s="387" t="s">
        <v>512</v>
      </c>
      <c r="G10" s="225"/>
      <c r="H10" s="225"/>
      <c r="I10" s="225"/>
      <c r="J10" s="225"/>
      <c r="K10" s="225"/>
      <c r="L10" s="225"/>
      <c r="M10" s="225"/>
      <c r="N10" s="225"/>
      <c r="O10" s="225"/>
      <c r="P10" s="225"/>
      <c r="Q10" s="225"/>
      <c r="R10" s="225"/>
      <c r="S10" s="225"/>
      <c r="T10" s="225"/>
      <c r="U10" s="269"/>
      <c r="V10" s="16"/>
      <c r="W10" s="16"/>
      <c r="X10" s="598" t="s">
        <v>490</v>
      </c>
      <c r="Y10" s="598"/>
      <c r="Z10" s="598"/>
      <c r="AA10" s="16"/>
      <c r="AB10" s="16"/>
    </row>
    <row r="11" spans="1:28" ht="20.25" customHeight="1">
      <c r="A11" s="16"/>
      <c r="B11" s="225"/>
      <c r="C11" s="225"/>
      <c r="D11" s="225"/>
      <c r="E11" s="225"/>
      <c r="F11" s="280"/>
      <c r="G11" s="279"/>
      <c r="H11" s="279"/>
      <c r="I11" s="225"/>
      <c r="J11" s="225"/>
      <c r="K11" s="225"/>
      <c r="L11" s="225"/>
      <c r="M11" s="225"/>
      <c r="N11" s="225"/>
      <c r="O11" s="225"/>
      <c r="P11" s="225"/>
      <c r="Q11" s="225"/>
      <c r="R11" s="225"/>
      <c r="S11" s="225"/>
      <c r="T11" s="225"/>
      <c r="U11" s="269"/>
      <c r="V11" s="16"/>
      <c r="W11" s="16"/>
      <c r="X11" s="437"/>
      <c r="Y11" s="437"/>
      <c r="Z11" s="437"/>
      <c r="AA11" s="16"/>
      <c r="AB11" s="16"/>
    </row>
    <row r="12" spans="1:28" ht="18" customHeight="1" thickBot="1">
      <c r="A12" s="16"/>
      <c r="B12" s="225"/>
      <c r="C12" s="225"/>
      <c r="D12" s="225"/>
      <c r="E12" s="225"/>
      <c r="F12" s="279"/>
      <c r="G12" s="279"/>
      <c r="H12" s="279"/>
      <c r="I12" s="225"/>
      <c r="J12" s="225"/>
      <c r="K12" s="281"/>
      <c r="L12" s="225"/>
      <c r="M12" s="225"/>
      <c r="N12" s="225"/>
      <c r="O12" s="225"/>
      <c r="P12" s="225"/>
      <c r="Q12" s="225"/>
      <c r="R12" s="225"/>
      <c r="S12" s="225"/>
      <c r="T12" s="225"/>
      <c r="U12" s="269"/>
      <c r="V12" s="438" t="s">
        <v>491</v>
      </c>
      <c r="W12" s="16"/>
      <c r="X12" s="426"/>
      <c r="Y12" s="426"/>
      <c r="Z12" s="437"/>
      <c r="AA12" s="16"/>
      <c r="AB12" s="16"/>
    </row>
    <row r="13" spans="1:28" ht="24" customHeight="1">
      <c r="A13" s="16"/>
      <c r="B13" s="225"/>
      <c r="C13" s="225"/>
      <c r="D13" s="225"/>
      <c r="E13" s="225"/>
      <c r="F13" s="225"/>
      <c r="G13" s="225"/>
      <c r="H13" s="607"/>
      <c r="I13" s="592"/>
      <c r="J13" s="587"/>
      <c r="K13" s="596" t="s">
        <v>589</v>
      </c>
      <c r="L13" s="597"/>
      <c r="M13" s="608" t="s">
        <v>557</v>
      </c>
      <c r="N13" s="609"/>
      <c r="O13" s="609"/>
      <c r="P13" s="609"/>
      <c r="Q13" s="609"/>
      <c r="R13" s="609"/>
      <c r="S13" s="609"/>
      <c r="T13" s="610"/>
      <c r="U13" s="269"/>
      <c r="V13" s="588" t="s">
        <v>686</v>
      </c>
      <c r="W13" s="588"/>
      <c r="X13" s="588"/>
      <c r="Y13" s="588"/>
      <c r="Z13" s="588"/>
      <c r="AA13" s="16"/>
      <c r="AB13" s="16"/>
    </row>
    <row r="14" spans="1:28" ht="24" customHeight="1">
      <c r="A14" s="16"/>
      <c r="B14" s="225"/>
      <c r="C14" s="225"/>
      <c r="D14" s="225"/>
      <c r="E14" s="225"/>
      <c r="F14" s="225"/>
      <c r="G14" s="225"/>
      <c r="H14" s="607"/>
      <c r="I14" s="592"/>
      <c r="J14" s="587"/>
      <c r="K14" s="578"/>
      <c r="L14" s="579"/>
      <c r="M14" s="593" t="s">
        <v>558</v>
      </c>
      <c r="N14" s="594"/>
      <c r="O14" s="594"/>
      <c r="P14" s="594"/>
      <c r="Q14" s="594"/>
      <c r="R14" s="594"/>
      <c r="S14" s="594"/>
      <c r="T14" s="595"/>
      <c r="U14" s="269"/>
      <c r="V14" s="588" t="s">
        <v>687</v>
      </c>
      <c r="W14" s="588"/>
      <c r="X14" s="588"/>
      <c r="Y14" s="588"/>
      <c r="Z14" s="588"/>
      <c r="AA14" s="16"/>
      <c r="AB14" s="16"/>
    </row>
    <row r="15" spans="1:28" ht="24" customHeight="1">
      <c r="A15" s="16"/>
      <c r="B15" s="225"/>
      <c r="C15" s="225"/>
      <c r="D15" s="225"/>
      <c r="E15" s="225"/>
      <c r="F15" s="225"/>
      <c r="G15" s="225"/>
      <c r="H15" s="607"/>
      <c r="I15" s="592"/>
      <c r="J15" s="441"/>
      <c r="K15" s="578" t="s">
        <v>587</v>
      </c>
      <c r="L15" s="579"/>
      <c r="M15" s="612"/>
      <c r="N15" s="613"/>
      <c r="O15" s="613"/>
      <c r="P15" s="613"/>
      <c r="Q15" s="613"/>
      <c r="R15" s="613"/>
      <c r="S15" s="584" t="s">
        <v>556</v>
      </c>
      <c r="T15" s="585"/>
      <c r="U15" s="269"/>
      <c r="V15" s="16"/>
      <c r="W15" s="16"/>
      <c r="X15" s="16"/>
      <c r="Y15" s="16"/>
      <c r="Z15" s="16"/>
      <c r="AA15" s="16"/>
      <c r="AB15" s="16"/>
    </row>
    <row r="16" spans="1:28" ht="24" customHeight="1">
      <c r="A16" s="16"/>
      <c r="B16" s="225"/>
      <c r="C16" s="225"/>
      <c r="D16" s="225"/>
      <c r="E16" s="225"/>
      <c r="F16" s="225"/>
      <c r="G16" s="225"/>
      <c r="H16" s="607"/>
      <c r="I16" s="592"/>
      <c r="J16" s="587"/>
      <c r="K16" s="578" t="s">
        <v>586</v>
      </c>
      <c r="L16" s="579"/>
      <c r="M16" s="616"/>
      <c r="N16" s="617"/>
      <c r="O16" s="617"/>
      <c r="P16" s="617"/>
      <c r="Q16" s="617"/>
      <c r="R16" s="617"/>
      <c r="S16" s="617"/>
      <c r="T16" s="512" t="s">
        <v>561</v>
      </c>
      <c r="U16" s="269"/>
      <c r="V16" s="588" t="s">
        <v>688</v>
      </c>
      <c r="W16" s="588"/>
      <c r="X16" s="588"/>
      <c r="Y16" s="588"/>
      <c r="Z16" s="588"/>
      <c r="AA16" s="16"/>
      <c r="AB16" s="16"/>
    </row>
    <row r="17" spans="1:28" ht="24" customHeight="1">
      <c r="A17" s="16"/>
      <c r="B17" s="225"/>
      <c r="C17" s="225"/>
      <c r="D17" s="225"/>
      <c r="E17" s="225"/>
      <c r="F17" s="225"/>
      <c r="G17" s="225"/>
      <c r="H17" s="607"/>
      <c r="I17" s="592"/>
      <c r="J17" s="587"/>
      <c r="K17" s="578" t="s">
        <v>590</v>
      </c>
      <c r="L17" s="579"/>
      <c r="M17" s="580" t="s">
        <v>567</v>
      </c>
      <c r="N17" s="580"/>
      <c r="O17" s="580"/>
      <c r="P17" s="580"/>
      <c r="Q17" s="580"/>
      <c r="R17" s="580"/>
      <c r="S17" s="580"/>
      <c r="T17" s="581"/>
      <c r="U17" s="269"/>
      <c r="V17" s="588" t="s">
        <v>689</v>
      </c>
      <c r="W17" s="588"/>
      <c r="X17" s="588"/>
      <c r="Y17" s="588"/>
      <c r="Z17" s="588"/>
      <c r="AA17" s="16"/>
      <c r="AB17" s="16"/>
    </row>
    <row r="18" spans="1:28" ht="24" customHeight="1" thickBot="1">
      <c r="A18" s="16"/>
      <c r="B18" s="225"/>
      <c r="C18" s="225"/>
      <c r="D18" s="225"/>
      <c r="E18" s="225"/>
      <c r="F18" s="225"/>
      <c r="G18" s="225"/>
      <c r="H18" s="439"/>
      <c r="I18" s="440"/>
      <c r="J18" s="441"/>
      <c r="K18" s="582" t="s">
        <v>559</v>
      </c>
      <c r="L18" s="583"/>
      <c r="M18" s="614" t="s">
        <v>560</v>
      </c>
      <c r="N18" s="614"/>
      <c r="O18" s="614"/>
      <c r="P18" s="614"/>
      <c r="Q18" s="614"/>
      <c r="R18" s="614"/>
      <c r="S18" s="614"/>
      <c r="T18" s="615"/>
      <c r="U18" s="269"/>
      <c r="V18" s="36"/>
      <c r="W18" s="36"/>
      <c r="X18" s="36"/>
      <c r="Y18" s="36"/>
      <c r="Z18" s="36"/>
      <c r="AA18" s="16"/>
      <c r="AB18" s="16"/>
    </row>
    <row r="19" spans="1:28" ht="28.5" customHeight="1">
      <c r="A19" s="16"/>
      <c r="B19" s="225"/>
      <c r="C19" s="225"/>
      <c r="D19" s="225"/>
      <c r="E19" s="225"/>
      <c r="F19" s="225"/>
      <c r="G19" s="225"/>
      <c r="H19" s="225"/>
      <c r="I19" s="225"/>
      <c r="J19" s="225"/>
      <c r="K19" s="225"/>
      <c r="L19" s="225"/>
      <c r="M19" s="225"/>
      <c r="N19" s="225"/>
      <c r="O19" s="225"/>
      <c r="P19" s="225"/>
      <c r="Q19" s="225"/>
      <c r="R19" s="225"/>
      <c r="S19" s="225"/>
      <c r="T19" s="225"/>
      <c r="U19" s="269"/>
      <c r="V19" s="16"/>
      <c r="W19" s="16"/>
      <c r="X19" s="16"/>
      <c r="Y19" s="16"/>
      <c r="Z19" s="16"/>
      <c r="AA19" s="16"/>
      <c r="AB19" s="16"/>
    </row>
    <row r="20" spans="1:28" ht="18.75">
      <c r="A20" s="16"/>
      <c r="B20" s="225"/>
      <c r="C20" s="443"/>
      <c r="D20" s="443"/>
      <c r="E20" s="444" t="s">
        <v>565</v>
      </c>
      <c r="F20" s="397">
        <v>30</v>
      </c>
      <c r="G20" s="611" t="s">
        <v>564</v>
      </c>
      <c r="H20" s="611"/>
      <c r="I20" s="611"/>
      <c r="J20" s="611"/>
      <c r="K20" s="611"/>
      <c r="L20" s="611"/>
      <c r="M20" s="611"/>
      <c r="N20" s="611"/>
      <c r="O20" s="611"/>
      <c r="P20" s="611"/>
      <c r="Q20" s="611"/>
      <c r="R20" s="611"/>
      <c r="S20" s="611"/>
      <c r="T20" s="225"/>
      <c r="U20" s="269"/>
      <c r="V20" s="588"/>
      <c r="W20" s="588"/>
      <c r="X20" s="588"/>
      <c r="Y20" s="588"/>
      <c r="Z20" s="588"/>
      <c r="AA20" s="16"/>
      <c r="AB20" s="16"/>
    </row>
    <row r="21" spans="1:28" ht="30.75" customHeight="1">
      <c r="A21" s="16"/>
      <c r="B21" s="225"/>
      <c r="C21"/>
      <c r="D21"/>
      <c r="E21"/>
      <c r="F21"/>
      <c r="G21"/>
      <c r="H21"/>
      <c r="I21"/>
      <c r="J21"/>
      <c r="K21"/>
      <c r="L21"/>
      <c r="M21"/>
      <c r="N21"/>
      <c r="O21"/>
      <c r="P21"/>
      <c r="Q21"/>
      <c r="R21"/>
      <c r="S21"/>
      <c r="T21" s="225"/>
      <c r="U21" s="269"/>
      <c r="V21" s="16"/>
      <c r="W21" s="16"/>
      <c r="X21" s="16"/>
      <c r="Y21" s="16"/>
      <c r="Z21" s="16"/>
      <c r="AA21" s="16"/>
      <c r="AB21" s="16"/>
    </row>
    <row r="22" spans="1:28" ht="25.5" customHeight="1">
      <c r="A22" s="16"/>
      <c r="B22" s="225"/>
      <c r="C22" s="398" t="s">
        <v>0</v>
      </c>
      <c r="D22" s="506" t="s">
        <v>707</v>
      </c>
      <c r="E22" s="606" t="s">
        <v>713</v>
      </c>
      <c r="F22" s="606"/>
      <c r="G22" s="606"/>
      <c r="H22" s="606"/>
      <c r="I22" s="606"/>
      <c r="J22" s="606"/>
      <c r="K22" s="606"/>
      <c r="L22" s="606"/>
      <c r="M22" s="606"/>
      <c r="N22" s="606"/>
      <c r="O22" s="606"/>
      <c r="P22" s="606"/>
      <c r="Q22" s="606"/>
      <c r="R22" s="606"/>
      <c r="S22" s="606"/>
      <c r="T22" s="225"/>
      <c r="U22" s="269"/>
      <c r="V22" s="588"/>
      <c r="W22" s="588"/>
      <c r="X22" s="588"/>
      <c r="Y22" s="588"/>
      <c r="Z22" s="588"/>
      <c r="AA22" s="16"/>
      <c r="AB22" s="16"/>
    </row>
    <row r="23" spans="1:28" ht="25.5" customHeight="1">
      <c r="A23" s="16"/>
      <c r="B23" s="225"/>
      <c r="C23" s="606" t="s">
        <v>518</v>
      </c>
      <c r="D23" s="606"/>
      <c r="E23" s="606"/>
      <c r="F23" s="606"/>
      <c r="G23" s="606"/>
      <c r="H23" s="606"/>
      <c r="I23" s="606"/>
      <c r="J23" s="606"/>
      <c r="K23" s="606"/>
      <c r="L23" s="606"/>
      <c r="M23" s="606"/>
      <c r="N23" s="606"/>
      <c r="O23" s="606"/>
      <c r="P23" s="606"/>
      <c r="Q23" s="606"/>
      <c r="R23" s="606"/>
      <c r="S23" s="606"/>
      <c r="T23" s="225"/>
      <c r="U23" s="269"/>
      <c r="V23" s="36"/>
      <c r="W23" s="36"/>
      <c r="X23" s="36"/>
      <c r="Y23" s="36"/>
      <c r="Z23" s="36"/>
      <c r="AA23" s="16"/>
      <c r="AB23" s="16"/>
    </row>
    <row r="24" spans="1:28" ht="25.5" customHeight="1">
      <c r="A24" s="16"/>
      <c r="B24" s="225"/>
      <c r="C24" s="399" t="s">
        <v>633</v>
      </c>
      <c r="D24" s="399"/>
      <c r="E24" s="399"/>
      <c r="F24" s="399"/>
      <c r="G24" s="399"/>
      <c r="H24" s="399"/>
      <c r="I24" s="399"/>
      <c r="J24" s="399"/>
      <c r="K24" s="399"/>
      <c r="L24" s="399"/>
      <c r="M24" s="399"/>
      <c r="N24" s="399"/>
      <c r="O24" s="399"/>
      <c r="P24" s="399"/>
      <c r="Q24" s="399"/>
      <c r="R24" s="399"/>
      <c r="S24" s="399"/>
      <c r="T24" s="225"/>
      <c r="U24" s="269"/>
      <c r="V24" s="16"/>
      <c r="W24" s="16"/>
      <c r="X24" s="16"/>
      <c r="Y24" s="16"/>
      <c r="Z24" s="16"/>
      <c r="AA24" s="16"/>
      <c r="AB24" s="16"/>
    </row>
    <row r="25" spans="1:28" ht="24" customHeight="1">
      <c r="A25" s="16"/>
      <c r="B25" s="225"/>
      <c r="C25" s="399" t="s">
        <v>519</v>
      </c>
      <c r="D25" s="399"/>
      <c r="E25" s="399"/>
      <c r="F25" s="399"/>
      <c r="G25" s="399"/>
      <c r="H25" s="399"/>
      <c r="I25" s="399"/>
      <c r="J25" s="399"/>
      <c r="K25" s="399"/>
      <c r="L25" s="399"/>
      <c r="M25" s="399"/>
      <c r="N25" s="399"/>
      <c r="O25" s="399"/>
      <c r="P25" s="399"/>
      <c r="Q25" s="399"/>
      <c r="R25" s="399"/>
      <c r="S25" s="399"/>
      <c r="T25" s="225"/>
      <c r="U25" s="269"/>
      <c r="V25" s="16"/>
      <c r="W25" s="16"/>
      <c r="X25" s="16"/>
      <c r="Y25" s="16"/>
      <c r="Z25" s="16"/>
      <c r="AA25" s="16"/>
      <c r="AB25" s="16"/>
    </row>
    <row r="26" spans="1:28" ht="24" customHeight="1">
      <c r="A26" s="16"/>
      <c r="B26" s="225"/>
      <c r="C26" s="605" t="s">
        <v>1</v>
      </c>
      <c r="D26" s="605"/>
      <c r="E26" s="605"/>
      <c r="F26" s="605"/>
      <c r="G26" s="605"/>
      <c r="H26" s="605"/>
      <c r="I26" s="605"/>
      <c r="J26" s="605"/>
      <c r="K26" s="605"/>
      <c r="L26" s="605"/>
      <c r="M26" s="605"/>
      <c r="N26" s="605"/>
      <c r="O26" s="605"/>
      <c r="P26" s="605"/>
      <c r="Q26" s="605"/>
      <c r="R26" s="605"/>
      <c r="S26" s="605"/>
      <c r="T26" s="225"/>
      <c r="U26" s="269"/>
      <c r="V26" s="16"/>
      <c r="W26" s="16"/>
      <c r="X26" s="16"/>
      <c r="Y26" s="16"/>
      <c r="Z26" s="16"/>
      <c r="AA26" s="16"/>
      <c r="AB26" s="16"/>
    </row>
    <row r="27" spans="1:28" ht="36" customHeight="1">
      <c r="A27" s="16"/>
      <c r="B27" s="225"/>
      <c r="C27" s="281"/>
      <c r="D27" s="281"/>
      <c r="E27" s="281"/>
      <c r="F27" s="281"/>
      <c r="G27" s="281"/>
      <c r="H27" s="281"/>
      <c r="I27" s="281"/>
      <c r="J27" s="281"/>
      <c r="K27" s="281"/>
      <c r="L27" s="281"/>
      <c r="M27" s="281"/>
      <c r="N27" s="281"/>
      <c r="O27" s="281"/>
      <c r="P27" s="281"/>
      <c r="Q27" s="281"/>
      <c r="R27" s="281"/>
      <c r="S27" s="281"/>
      <c r="T27" s="225"/>
      <c r="U27" s="269"/>
      <c r="V27" s="16"/>
      <c r="W27" s="16"/>
      <c r="X27" s="16"/>
      <c r="Y27" s="16"/>
      <c r="Z27" s="16"/>
      <c r="AA27" s="16"/>
      <c r="AB27" s="16"/>
    </row>
    <row r="28" spans="1:28" ht="13.5">
      <c r="A28" s="16"/>
      <c r="B28" s="225"/>
      <c r="C28" s="281"/>
      <c r="D28" s="391" t="s">
        <v>327</v>
      </c>
      <c r="E28" s="281" t="s">
        <v>328</v>
      </c>
      <c r="F28" s="281"/>
      <c r="G28" s="281"/>
      <c r="H28" s="281"/>
      <c r="I28" s="281"/>
      <c r="J28" s="281"/>
      <c r="K28" s="281"/>
      <c r="L28" s="281"/>
      <c r="M28" s="281"/>
      <c r="N28" s="281"/>
      <c r="O28" s="281"/>
      <c r="P28" s="281"/>
      <c r="Q28" s="281"/>
      <c r="R28" s="281"/>
      <c r="S28" s="281"/>
      <c r="T28" s="225"/>
      <c r="U28" s="269"/>
      <c r="V28" s="16"/>
      <c r="W28" s="16"/>
      <c r="X28" s="16"/>
      <c r="Y28" s="16"/>
      <c r="Z28" s="16"/>
      <c r="AA28" s="16"/>
      <c r="AB28" s="16"/>
    </row>
    <row r="29" spans="1:28" ht="13.5">
      <c r="A29" s="16"/>
      <c r="B29" s="225"/>
      <c r="C29" s="281"/>
      <c r="D29" s="281"/>
      <c r="E29" s="281"/>
      <c r="F29" s="281"/>
      <c r="G29" s="281"/>
      <c r="H29" s="281"/>
      <c r="I29" s="281"/>
      <c r="J29" s="281"/>
      <c r="K29" s="281"/>
      <c r="L29" s="281"/>
      <c r="M29" s="281"/>
      <c r="N29" s="281"/>
      <c r="O29" s="281"/>
      <c r="P29" s="281"/>
      <c r="Q29" s="281"/>
      <c r="R29" s="281"/>
      <c r="S29" s="281"/>
      <c r="T29" s="225"/>
      <c r="U29" s="269"/>
      <c r="V29" s="16"/>
      <c r="W29" s="16"/>
      <c r="X29" s="16"/>
      <c r="Y29" s="16"/>
      <c r="Z29" s="16"/>
      <c r="AA29" s="16"/>
      <c r="AB29" s="16"/>
    </row>
    <row r="30" spans="1:28" ht="19.5" customHeight="1">
      <c r="A30" s="16"/>
      <c r="B30" s="225"/>
      <c r="C30" s="281"/>
      <c r="D30" s="281"/>
      <c r="E30" s="281" t="s">
        <v>684</v>
      </c>
      <c r="F30" s="281"/>
      <c r="G30" s="281"/>
      <c r="H30" s="281"/>
      <c r="I30" s="281"/>
      <c r="J30" s="281"/>
      <c r="K30" s="281"/>
      <c r="L30" s="281"/>
      <c r="M30" s="281"/>
      <c r="N30" s="281"/>
      <c r="O30" s="281"/>
      <c r="P30" s="281"/>
      <c r="Q30" s="281"/>
      <c r="R30" s="281"/>
      <c r="S30" s="281"/>
      <c r="T30" s="225"/>
      <c r="U30" s="269"/>
      <c r="V30" s="16"/>
      <c r="W30" s="16"/>
      <c r="X30" s="16"/>
      <c r="Y30" s="16"/>
      <c r="Z30" s="16"/>
      <c r="AA30" s="16"/>
      <c r="AB30" s="16"/>
    </row>
    <row r="31" spans="1:28" ht="19.5" customHeight="1">
      <c r="A31" s="16"/>
      <c r="B31" s="225"/>
      <c r="C31" s="281"/>
      <c r="D31" s="281"/>
      <c r="E31" s="281" t="s">
        <v>685</v>
      </c>
      <c r="F31" s="281"/>
      <c r="G31" s="281"/>
      <c r="H31" s="281"/>
      <c r="I31" s="281"/>
      <c r="J31" s="281"/>
      <c r="K31" s="281"/>
      <c r="L31" s="281"/>
      <c r="M31" s="281"/>
      <c r="N31" s="281"/>
      <c r="O31" s="281"/>
      <c r="P31" s="281"/>
      <c r="Q31" s="281"/>
      <c r="R31" s="281"/>
      <c r="S31" s="281"/>
      <c r="T31" s="225"/>
      <c r="U31" s="269"/>
      <c r="V31" s="16"/>
      <c r="W31" s="16"/>
      <c r="X31" s="16"/>
      <c r="Y31" s="16"/>
      <c r="Z31" s="16"/>
      <c r="AA31" s="16"/>
      <c r="AB31" s="16"/>
    </row>
    <row r="32" spans="1:28" ht="36" customHeight="1">
      <c r="A32" s="16"/>
      <c r="B32" s="225"/>
      <c r="C32" s="281"/>
      <c r="D32" s="281"/>
      <c r="E32" s="281"/>
      <c r="F32" s="281"/>
      <c r="G32" s="281"/>
      <c r="H32" s="281"/>
      <c r="I32" s="281"/>
      <c r="J32" s="281"/>
      <c r="K32" s="281"/>
      <c r="L32" s="281"/>
      <c r="M32" s="281"/>
      <c r="N32" s="281"/>
      <c r="O32" s="281"/>
      <c r="P32" s="281"/>
      <c r="Q32" s="281"/>
      <c r="R32" s="281"/>
      <c r="S32" s="281"/>
      <c r="T32" s="225"/>
      <c r="U32" s="269"/>
      <c r="V32" s="16"/>
      <c r="W32" s="16"/>
      <c r="X32" s="16"/>
      <c r="Y32" s="16"/>
      <c r="Z32" s="16"/>
      <c r="AA32" s="16"/>
      <c r="AB32" s="16"/>
    </row>
    <row r="33" spans="1:28" ht="19.5" customHeight="1">
      <c r="A33" s="16"/>
      <c r="B33" s="225"/>
      <c r="C33" s="281"/>
      <c r="D33" s="391" t="s">
        <v>329</v>
      </c>
      <c r="E33" s="281" t="s">
        <v>634</v>
      </c>
      <c r="F33" s="281"/>
      <c r="G33" s="281"/>
      <c r="H33" s="281"/>
      <c r="I33" s="281"/>
      <c r="J33" s="281"/>
      <c r="K33" s="281"/>
      <c r="L33" s="281"/>
      <c r="M33" s="281"/>
      <c r="N33" s="281"/>
      <c r="O33" s="281"/>
      <c r="P33" s="281"/>
      <c r="Q33" s="281"/>
      <c r="R33" s="281"/>
      <c r="S33" s="281"/>
      <c r="T33" s="225"/>
      <c r="U33" s="269"/>
      <c r="V33" s="16"/>
      <c r="W33" s="16"/>
      <c r="X33" s="16"/>
      <c r="Y33" s="16"/>
      <c r="Z33" s="16"/>
      <c r="AA33" s="16"/>
      <c r="AB33" s="16"/>
    </row>
    <row r="34" spans="1:28" ht="13.5">
      <c r="A34" s="16"/>
      <c r="B34" s="225"/>
      <c r="C34" s="281"/>
      <c r="D34" s="281"/>
      <c r="E34" s="281"/>
      <c r="F34" s="281"/>
      <c r="G34" s="281"/>
      <c r="H34" s="281"/>
      <c r="I34" s="281"/>
      <c r="J34" s="281"/>
      <c r="K34" s="281"/>
      <c r="L34" s="281"/>
      <c r="M34" s="281"/>
      <c r="N34" s="281"/>
      <c r="O34" s="281"/>
      <c r="P34" s="281"/>
      <c r="Q34" s="281"/>
      <c r="R34" s="281"/>
      <c r="S34" s="281"/>
      <c r="T34" s="225"/>
      <c r="U34" s="269"/>
      <c r="V34" s="16"/>
      <c r="W34" s="16"/>
      <c r="X34" s="16"/>
      <c r="Y34" s="16"/>
      <c r="Z34" s="16"/>
      <c r="AA34" s="16"/>
      <c r="AB34" s="16"/>
    </row>
    <row r="35" spans="1:28" ht="19.5" customHeight="1">
      <c r="A35" s="16"/>
      <c r="B35" s="225"/>
      <c r="C35" s="281"/>
      <c r="D35" s="281"/>
      <c r="E35" s="281" t="s">
        <v>635</v>
      </c>
      <c r="F35" s="281"/>
      <c r="G35" s="281"/>
      <c r="H35" s="281"/>
      <c r="I35" s="281"/>
      <c r="J35" s="281"/>
      <c r="K35" s="281"/>
      <c r="L35" s="281"/>
      <c r="M35" s="281"/>
      <c r="N35" s="281"/>
      <c r="O35" s="281"/>
      <c r="P35" s="281"/>
      <c r="Q35" s="281"/>
      <c r="R35" s="281"/>
      <c r="S35" s="281"/>
      <c r="T35" s="225"/>
      <c r="U35" s="269"/>
      <c r="V35" s="16"/>
      <c r="W35" s="16"/>
      <c r="X35" s="16"/>
      <c r="Y35" s="16"/>
      <c r="Z35" s="16"/>
      <c r="AA35" s="16"/>
      <c r="AB35" s="16"/>
    </row>
    <row r="36" spans="1:28" ht="14.25">
      <c r="A36" s="16"/>
      <c r="B36" s="225"/>
      <c r="C36" s="281"/>
      <c r="D36" s="385"/>
      <c r="E36" s="385"/>
      <c r="F36" s="385"/>
      <c r="G36" s="385"/>
      <c r="H36" s="385"/>
      <c r="I36" s="385"/>
      <c r="J36" s="385"/>
      <c r="K36" s="281"/>
      <c r="L36" s="281"/>
      <c r="M36" s="281"/>
      <c r="N36" s="281"/>
      <c r="O36" s="281"/>
      <c r="P36" s="281"/>
      <c r="Q36" s="281"/>
      <c r="R36" s="281"/>
      <c r="S36" s="281"/>
      <c r="T36" s="225"/>
      <c r="U36" s="269"/>
      <c r="V36" s="16"/>
      <c r="W36" s="16"/>
      <c r="X36" s="16"/>
      <c r="Y36" s="16"/>
      <c r="Z36" s="16"/>
      <c r="AA36" s="16"/>
      <c r="AB36" s="16"/>
    </row>
    <row r="37" spans="1:28" ht="13.5">
      <c r="A37" s="16"/>
      <c r="B37" s="225"/>
      <c r="C37" s="225"/>
      <c r="D37" s="225"/>
      <c r="E37" s="225"/>
      <c r="F37" s="225"/>
      <c r="G37" s="225"/>
      <c r="H37" s="225"/>
      <c r="I37" s="225"/>
      <c r="J37" s="225"/>
      <c r="K37" s="225"/>
      <c r="L37" s="225"/>
      <c r="M37" s="225"/>
      <c r="N37" s="225"/>
      <c r="O37" s="225"/>
      <c r="P37" s="225"/>
      <c r="Q37" s="225"/>
      <c r="R37" s="225"/>
      <c r="S37" s="225"/>
      <c r="T37" s="225"/>
      <c r="U37" s="269"/>
      <c r="V37" s="16"/>
      <c r="W37" s="16"/>
      <c r="X37" s="16"/>
      <c r="Y37" s="16"/>
      <c r="Z37" s="16"/>
      <c r="AA37" s="16"/>
      <c r="AB37" s="16"/>
    </row>
    <row r="38" spans="1:28" ht="13.5">
      <c r="A38" s="16"/>
      <c r="B38" s="225"/>
      <c r="C38" s="225"/>
      <c r="D38" s="225"/>
      <c r="E38" s="225"/>
      <c r="F38" s="225"/>
      <c r="G38" s="225"/>
      <c r="H38" s="225"/>
      <c r="I38" s="225"/>
      <c r="J38" s="225"/>
      <c r="K38" s="225"/>
      <c r="L38" s="225"/>
      <c r="M38" s="225"/>
      <c r="N38" s="225"/>
      <c r="O38" s="225"/>
      <c r="P38" s="225"/>
      <c r="Q38" s="225"/>
      <c r="R38" s="225"/>
      <c r="S38" s="225"/>
      <c r="T38" s="225"/>
      <c r="U38" s="269"/>
      <c r="V38" s="16"/>
      <c r="W38" s="16"/>
      <c r="X38" s="16"/>
      <c r="Y38" s="16"/>
      <c r="Z38" s="16"/>
      <c r="AA38" s="16"/>
      <c r="AB38" s="16"/>
    </row>
    <row r="39" spans="1:28" ht="13.5">
      <c r="A39" s="16"/>
      <c r="B39" s="225"/>
      <c r="C39" s="225"/>
      <c r="D39" s="225"/>
      <c r="E39" s="225"/>
      <c r="F39" s="225"/>
      <c r="G39" s="225"/>
      <c r="H39" s="225"/>
      <c r="I39" s="225"/>
      <c r="J39" s="225"/>
      <c r="K39" s="225"/>
      <c r="L39" s="225"/>
      <c r="M39" s="225"/>
      <c r="N39" s="225"/>
      <c r="O39" s="225"/>
      <c r="P39" s="225"/>
      <c r="Q39" s="225"/>
      <c r="R39" s="225"/>
      <c r="S39" s="225"/>
      <c r="T39" s="225"/>
      <c r="U39" s="269"/>
      <c r="V39" s="16"/>
      <c r="W39" s="16"/>
      <c r="X39" s="16"/>
      <c r="Y39" s="16"/>
      <c r="Z39" s="16"/>
      <c r="AA39" s="16"/>
      <c r="AB39" s="16"/>
    </row>
    <row r="40" spans="1:28" ht="13.5">
      <c r="A40" s="16"/>
      <c r="B40" s="225"/>
      <c r="C40" s="225"/>
      <c r="D40" s="225"/>
      <c r="E40" s="225"/>
      <c r="F40" s="225"/>
      <c r="G40" s="225"/>
      <c r="H40" s="225"/>
      <c r="I40" s="225"/>
      <c r="J40" s="225"/>
      <c r="K40" s="225"/>
      <c r="L40" s="225"/>
      <c r="M40" s="225"/>
      <c r="N40" s="225"/>
      <c r="O40" s="225"/>
      <c r="P40" s="225"/>
      <c r="Q40" s="225"/>
      <c r="R40" s="225"/>
      <c r="S40" s="225"/>
      <c r="T40" s="225"/>
      <c r="U40" s="269"/>
      <c r="V40" s="16"/>
      <c r="W40" s="16"/>
      <c r="X40" s="16"/>
      <c r="Y40" s="16"/>
      <c r="Z40" s="16"/>
      <c r="AA40" s="16"/>
      <c r="AB40" s="16"/>
    </row>
    <row r="41" spans="1:28" ht="13.5">
      <c r="A41" s="16"/>
      <c r="B41" s="225"/>
      <c r="C41" s="225"/>
      <c r="D41" s="225"/>
      <c r="E41" s="225"/>
      <c r="F41" s="225"/>
      <c r="G41" s="225"/>
      <c r="H41" s="225"/>
      <c r="I41" s="225"/>
      <c r="J41" s="225"/>
      <c r="K41" s="225"/>
      <c r="L41" s="225"/>
      <c r="M41" s="225"/>
      <c r="N41" s="225"/>
      <c r="O41" s="225"/>
      <c r="P41" s="225"/>
      <c r="Q41" s="225"/>
      <c r="R41" s="225"/>
      <c r="S41" s="225"/>
      <c r="T41" s="225"/>
      <c r="U41" s="269"/>
      <c r="V41" s="16"/>
      <c r="W41" s="16"/>
      <c r="X41" s="16"/>
      <c r="Y41" s="16"/>
      <c r="Z41" s="16"/>
      <c r="AA41" s="16"/>
      <c r="AB41" s="16"/>
    </row>
    <row r="42" spans="1:28" ht="13.5">
      <c r="A42" s="16"/>
      <c r="B42" s="225"/>
      <c r="C42" s="225"/>
      <c r="D42" s="225"/>
      <c r="E42" s="225"/>
      <c r="F42" s="225"/>
      <c r="G42" s="225"/>
      <c r="H42" s="225"/>
      <c r="I42" s="225"/>
      <c r="J42" s="225"/>
      <c r="K42" s="225"/>
      <c r="L42" s="225"/>
      <c r="M42" s="225"/>
      <c r="N42" s="225"/>
      <c r="O42" s="225"/>
      <c r="P42" s="225"/>
      <c r="Q42" s="225"/>
      <c r="R42" s="225"/>
      <c r="S42" s="225"/>
      <c r="T42" s="225"/>
      <c r="U42" s="269"/>
      <c r="V42" s="16"/>
      <c r="W42" s="16"/>
      <c r="X42" s="16"/>
      <c r="Y42" s="16"/>
      <c r="Z42" s="16"/>
      <c r="AA42" s="16"/>
      <c r="AB42" s="16"/>
    </row>
    <row r="43" spans="1:28" ht="13.5">
      <c r="A43" s="16"/>
      <c r="B43" s="225"/>
      <c r="C43" s="225"/>
      <c r="D43" s="225"/>
      <c r="E43" s="225"/>
      <c r="F43" s="225"/>
      <c r="G43" s="225"/>
      <c r="H43" s="225"/>
      <c r="I43" s="225"/>
      <c r="J43" s="225"/>
      <c r="K43" s="225"/>
      <c r="L43" s="225"/>
      <c r="M43" s="225"/>
      <c r="N43" s="225"/>
      <c r="O43" s="225"/>
      <c r="P43" s="225"/>
      <c r="Q43" s="225"/>
      <c r="R43" s="225"/>
      <c r="S43" s="372"/>
      <c r="T43" s="225"/>
      <c r="U43" s="269"/>
      <c r="V43" s="16"/>
      <c r="W43" s="16"/>
      <c r="X43" s="16"/>
      <c r="Y43" s="16"/>
      <c r="Z43" s="16"/>
      <c r="AA43" s="16"/>
      <c r="AB43" s="16"/>
    </row>
    <row r="44" spans="1:28" ht="13.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sheetData>
  <sheetProtection selectLockedCells="1"/>
  <mergeCells count="34">
    <mergeCell ref="E22:S22"/>
    <mergeCell ref="M13:T13"/>
    <mergeCell ref="G20:S20"/>
    <mergeCell ref="M15:R15"/>
    <mergeCell ref="K16:L16"/>
    <mergeCell ref="K17:L17"/>
    <mergeCell ref="M18:T18"/>
    <mergeCell ref="M16:S16"/>
    <mergeCell ref="Y1:Z3"/>
    <mergeCell ref="H1:T3"/>
    <mergeCell ref="C26:S26"/>
    <mergeCell ref="J16:J17"/>
    <mergeCell ref="V22:Z22"/>
    <mergeCell ref="V17:Z17"/>
    <mergeCell ref="C23:S23"/>
    <mergeCell ref="V20:Z20"/>
    <mergeCell ref="V16:Z16"/>
    <mergeCell ref="H13:H17"/>
    <mergeCell ref="V14:Z14"/>
    <mergeCell ref="W1:X3"/>
    <mergeCell ref="V13:Z13"/>
    <mergeCell ref="R8:S8"/>
    <mergeCell ref="I13:I17"/>
    <mergeCell ref="M14:T14"/>
    <mergeCell ref="K13:L14"/>
    <mergeCell ref="V6:Z6"/>
    <mergeCell ref="X10:Z10"/>
    <mergeCell ref="X9:Z9"/>
    <mergeCell ref="K15:L15"/>
    <mergeCell ref="M17:T17"/>
    <mergeCell ref="K18:L18"/>
    <mergeCell ref="S15:T15"/>
    <mergeCell ref="B2:F2"/>
    <mergeCell ref="J13:J14"/>
  </mergeCells>
  <printOptions/>
  <pageMargins left="0.7086614173228347" right="0.2362204724409449" top="0.7874015748031497" bottom="0.5118110236220472" header="0.5118110236220472" footer="0.2362204724409449"/>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U58"/>
  <sheetViews>
    <sheetView view="pageBreakPreview" zoomScaleSheetLayoutView="100" zoomScalePageLayoutView="0" workbookViewId="0" topLeftCell="A1">
      <pane ySplit="3" topLeftCell="A46" activePane="bottomLeft" state="frozen"/>
      <selection pane="topLeft" activeCell="E78" sqref="E78"/>
      <selection pane="bottomLeft" activeCell="E78" sqref="E78"/>
    </sheetView>
  </sheetViews>
  <sheetFormatPr defaultColWidth="9.140625" defaultRowHeight="15"/>
  <cols>
    <col min="1" max="1" width="2.140625" style="0" customWidth="1"/>
    <col min="2" max="2" width="2.421875" style="0" customWidth="1"/>
    <col min="3" max="4" width="4.140625" style="0" customWidth="1"/>
    <col min="5" max="5" width="14.00390625" style="0" customWidth="1"/>
    <col min="6" max="6" width="4.00390625" style="0" customWidth="1"/>
    <col min="7" max="7" width="14.8515625" style="0" customWidth="1"/>
    <col min="8" max="8" width="8.8515625" style="0" customWidth="1"/>
    <col min="9" max="9" width="5.57421875" style="0" customWidth="1"/>
    <col min="10" max="10" width="4.7109375" style="0" customWidth="1"/>
    <col min="11" max="11" width="7.57421875" style="0" customWidth="1"/>
    <col min="12" max="12" width="6.00390625" style="0" customWidth="1"/>
    <col min="13" max="13" width="5.57421875" style="0" customWidth="1"/>
    <col min="14" max="14" width="6.140625" style="0" customWidth="1"/>
    <col min="15" max="15" width="3.140625" style="0" customWidth="1"/>
    <col min="20" max="20" width="4.00390625" style="0" customWidth="1"/>
    <col min="21" max="21" width="19.421875" style="0" customWidth="1"/>
  </cols>
  <sheetData>
    <row r="1" spans="1:21" s="1" customFormat="1" ht="7.5" customHeight="1">
      <c r="A1" s="20"/>
      <c r="B1" s="20"/>
      <c r="C1" s="20"/>
      <c r="D1" s="20"/>
      <c r="E1" s="20"/>
      <c r="F1" s="20"/>
      <c r="G1" s="20"/>
      <c r="H1" s="20"/>
      <c r="I1" s="604" t="s">
        <v>78</v>
      </c>
      <c r="J1" s="604"/>
      <c r="K1" s="604"/>
      <c r="L1" s="604"/>
      <c r="M1" s="604"/>
      <c r="N1" s="604"/>
      <c r="O1" s="16"/>
      <c r="P1" s="589" t="s">
        <v>331</v>
      </c>
      <c r="Q1" s="589"/>
      <c r="R1" s="702"/>
      <c r="S1" s="589"/>
      <c r="T1" s="16"/>
      <c r="U1" s="16"/>
    </row>
    <row r="2" spans="1:21" s="1" customFormat="1" ht="28.5" customHeight="1">
      <c r="A2" s="20"/>
      <c r="B2" s="528" t="s">
        <v>305</v>
      </c>
      <c r="C2" s="528"/>
      <c r="D2" s="528"/>
      <c r="E2" s="528"/>
      <c r="F2" s="528"/>
      <c r="G2" s="384"/>
      <c r="H2" s="20"/>
      <c r="I2" s="604"/>
      <c r="J2" s="604"/>
      <c r="K2" s="604"/>
      <c r="L2" s="604"/>
      <c r="M2" s="604"/>
      <c r="N2" s="604"/>
      <c r="O2" s="16"/>
      <c r="P2" s="589"/>
      <c r="Q2" s="589"/>
      <c r="R2" s="702"/>
      <c r="S2" s="589"/>
      <c r="T2" s="16"/>
      <c r="U2" s="16"/>
    </row>
    <row r="3" spans="1:21" s="1" customFormat="1" ht="7.5" customHeight="1">
      <c r="A3" s="20"/>
      <c r="B3" s="20"/>
      <c r="C3" s="20"/>
      <c r="D3" s="20"/>
      <c r="E3" s="20"/>
      <c r="F3" s="20"/>
      <c r="G3" s="20"/>
      <c r="H3" s="20"/>
      <c r="I3" s="604"/>
      <c r="J3" s="604"/>
      <c r="K3" s="604"/>
      <c r="L3" s="604"/>
      <c r="M3" s="604"/>
      <c r="N3" s="604"/>
      <c r="O3" s="16"/>
      <c r="P3" s="589"/>
      <c r="Q3" s="589"/>
      <c r="R3" s="702"/>
      <c r="S3" s="589"/>
      <c r="T3" s="16"/>
      <c r="U3" s="16"/>
    </row>
    <row r="4" spans="1:21" s="1" customFormat="1" ht="7.5" customHeight="1">
      <c r="A4" s="16"/>
      <c r="B4" s="16"/>
      <c r="C4" s="16"/>
      <c r="D4" s="16"/>
      <c r="E4" s="16"/>
      <c r="F4" s="16"/>
      <c r="G4" s="16"/>
      <c r="H4" s="16"/>
      <c r="I4" s="16"/>
      <c r="J4" s="16"/>
      <c r="K4" s="16"/>
      <c r="L4" s="16"/>
      <c r="M4" s="16"/>
      <c r="N4" s="16"/>
      <c r="O4" s="16"/>
      <c r="P4" s="16"/>
      <c r="Q4" s="16"/>
      <c r="R4" s="16"/>
      <c r="S4" s="16"/>
      <c r="T4" s="16"/>
      <c r="U4" s="16"/>
    </row>
    <row r="5" spans="1:21" ht="10.5" customHeight="1">
      <c r="A5" s="16"/>
      <c r="B5" s="18"/>
      <c r="C5" s="18"/>
      <c r="D5" s="18"/>
      <c r="E5" s="18"/>
      <c r="F5" s="18"/>
      <c r="G5" s="18"/>
      <c r="H5" s="18"/>
      <c r="I5" s="18"/>
      <c r="J5" s="18"/>
      <c r="K5" s="18"/>
      <c r="L5" s="18"/>
      <c r="M5" s="18"/>
      <c r="N5" s="18"/>
      <c r="O5" s="16"/>
      <c r="P5" s="16"/>
      <c r="Q5" s="16"/>
      <c r="R5" s="16"/>
      <c r="S5" s="16"/>
      <c r="T5" s="16"/>
      <c r="U5" s="16"/>
    </row>
    <row r="6" spans="1:21" ht="25.5" customHeight="1">
      <c r="A6" s="16"/>
      <c r="B6" s="18"/>
      <c r="C6" s="186" t="s">
        <v>223</v>
      </c>
      <c r="D6" s="18"/>
      <c r="E6" s="18"/>
      <c r="F6" s="18"/>
      <c r="G6" s="18"/>
      <c r="H6" s="18"/>
      <c r="I6" s="18"/>
      <c r="J6" s="18"/>
      <c r="K6" s="18"/>
      <c r="L6" s="18"/>
      <c r="M6" s="282" t="s">
        <v>333</v>
      </c>
      <c r="N6" s="18"/>
      <c r="O6" s="4"/>
      <c r="P6" s="703" t="s">
        <v>623</v>
      </c>
      <c r="Q6" s="703"/>
      <c r="R6" s="703"/>
      <c r="S6" s="703"/>
      <c r="T6" s="703"/>
      <c r="U6" s="16"/>
    </row>
    <row r="7" spans="1:21" ht="12.75" customHeight="1">
      <c r="A7" s="16"/>
      <c r="B7" s="18"/>
      <c r="C7" s="283"/>
      <c r="D7" s="18"/>
      <c r="E7" s="18"/>
      <c r="F7" s="18"/>
      <c r="G7" s="18"/>
      <c r="H7" s="18"/>
      <c r="I7" s="18"/>
      <c r="J7" s="18"/>
      <c r="K7" s="18"/>
      <c r="L7" s="18"/>
      <c r="M7" s="282"/>
      <c r="N7" s="18"/>
      <c r="O7" s="4"/>
      <c r="P7" s="16"/>
      <c r="Q7" s="16"/>
      <c r="R7" s="16"/>
      <c r="S7" s="16"/>
      <c r="T7" s="16"/>
      <c r="U7" s="16"/>
    </row>
    <row r="8" spans="1:21" ht="20.25" customHeight="1">
      <c r="A8" s="16"/>
      <c r="B8" s="18"/>
      <c r="C8" s="18"/>
      <c r="D8" s="18"/>
      <c r="E8" s="284" t="s">
        <v>0</v>
      </c>
      <c r="F8" s="285">
        <v>30</v>
      </c>
      <c r="G8" s="738" t="s">
        <v>334</v>
      </c>
      <c r="H8" s="591"/>
      <c r="I8" s="591"/>
      <c r="J8" s="591"/>
      <c r="K8" s="591"/>
      <c r="L8" s="591"/>
      <c r="M8" s="730"/>
      <c r="N8" s="591"/>
      <c r="O8" s="4"/>
      <c r="P8" s="704"/>
      <c r="Q8" s="704"/>
      <c r="R8" s="704"/>
      <c r="S8" s="704"/>
      <c r="T8" s="704"/>
      <c r="U8" s="16"/>
    </row>
    <row r="9" spans="1:21" ht="15" customHeight="1">
      <c r="A9" s="16"/>
      <c r="B9" s="18"/>
      <c r="C9" s="18"/>
      <c r="D9" s="18"/>
      <c r="E9" s="284"/>
      <c r="F9" s="285"/>
      <c r="G9" s="285"/>
      <c r="H9" s="294"/>
      <c r="I9" s="294"/>
      <c r="J9" s="294"/>
      <c r="K9" s="294"/>
      <c r="L9" s="294"/>
      <c r="M9" s="18"/>
      <c r="O9" s="4"/>
      <c r="P9" s="386"/>
      <c r="Q9" s="386"/>
      <c r="R9" s="386"/>
      <c r="S9" s="386"/>
      <c r="T9" s="386"/>
      <c r="U9" s="16"/>
    </row>
    <row r="10" spans="1:21" ht="6" customHeight="1">
      <c r="A10" s="16"/>
      <c r="B10" s="18"/>
      <c r="C10" s="18"/>
      <c r="D10" s="18"/>
      <c r="E10" s="18"/>
      <c r="F10" s="18"/>
      <c r="G10" s="18"/>
      <c r="H10" s="18"/>
      <c r="I10" s="18"/>
      <c r="J10" s="81"/>
      <c r="K10" s="18"/>
      <c r="L10" s="18"/>
      <c r="M10" s="730"/>
      <c r="N10" s="591"/>
      <c r="O10" s="149"/>
      <c r="P10" s="16"/>
      <c r="Q10" s="16"/>
      <c r="R10" s="16"/>
      <c r="S10" s="16"/>
      <c r="T10" s="16"/>
      <c r="U10" s="16"/>
    </row>
    <row r="11" spans="1:21" ht="12.75" customHeight="1">
      <c r="A11" s="16"/>
      <c r="B11" s="18"/>
      <c r="C11" s="18"/>
      <c r="D11" s="18"/>
      <c r="E11" s="18"/>
      <c r="F11" s="18"/>
      <c r="G11" s="18"/>
      <c r="H11" s="18"/>
      <c r="I11" s="18"/>
      <c r="J11" s="81"/>
      <c r="K11" s="18"/>
      <c r="L11" s="18"/>
      <c r="M11" s="18"/>
      <c r="O11" s="149"/>
      <c r="P11" s="16"/>
      <c r="Q11" s="16"/>
      <c r="R11" s="16"/>
      <c r="S11" s="16"/>
      <c r="T11" s="16"/>
      <c r="U11" s="16"/>
    </row>
    <row r="12" spans="1:21" ht="20.25" customHeight="1">
      <c r="A12" s="16"/>
      <c r="B12" s="18"/>
      <c r="C12" s="18"/>
      <c r="D12" s="18"/>
      <c r="E12" s="18"/>
      <c r="F12" s="731" t="s">
        <v>335</v>
      </c>
      <c r="G12" s="731"/>
      <c r="H12" s="731"/>
      <c r="I12" s="732">
        <f>IF('入力専用シート'!Y16=0,"",'入力専用シート'!Y16)</f>
      </c>
      <c r="J12" s="732"/>
      <c r="K12" s="732"/>
      <c r="L12" s="732"/>
      <c r="M12" s="286" t="s">
        <v>336</v>
      </c>
      <c r="N12" s="442"/>
      <c r="O12" s="4"/>
      <c r="P12" s="704" t="s">
        <v>343</v>
      </c>
      <c r="Q12" s="704"/>
      <c r="R12" s="704"/>
      <c r="S12" s="704"/>
      <c r="T12" s="704"/>
      <c r="U12" s="16"/>
    </row>
    <row r="13" spans="1:21" ht="20.25" customHeight="1" thickBot="1">
      <c r="A13" s="16"/>
      <c r="B13" s="18"/>
      <c r="C13" s="701" t="s">
        <v>67</v>
      </c>
      <c r="D13" s="701"/>
      <c r="E13" s="18"/>
      <c r="F13" s="18"/>
      <c r="G13" s="18"/>
      <c r="H13" s="18"/>
      <c r="I13" s="287"/>
      <c r="J13" s="18"/>
      <c r="K13" s="18"/>
      <c r="L13" s="723" t="s">
        <v>68</v>
      </c>
      <c r="M13" s="723"/>
      <c r="N13" s="18"/>
      <c r="O13" s="149"/>
      <c r="P13" s="149"/>
      <c r="Q13" s="149"/>
      <c r="R13" s="149"/>
      <c r="S13" s="149"/>
      <c r="T13" s="16"/>
      <c r="U13" s="16"/>
    </row>
    <row r="14" spans="1:21" ht="20.25" customHeight="1" thickBot="1">
      <c r="A14" s="16"/>
      <c r="B14" s="18"/>
      <c r="C14" s="485" t="s">
        <v>21</v>
      </c>
      <c r="D14" s="486" t="s">
        <v>27</v>
      </c>
      <c r="E14" s="724" t="s">
        <v>70</v>
      </c>
      <c r="F14" s="724"/>
      <c r="G14" s="739" t="s">
        <v>337</v>
      </c>
      <c r="H14" s="740"/>
      <c r="I14" s="739" t="s">
        <v>338</v>
      </c>
      <c r="J14" s="740"/>
      <c r="K14" s="740"/>
      <c r="L14" s="740"/>
      <c r="M14" s="741"/>
      <c r="N14" s="18"/>
      <c r="O14" s="149"/>
      <c r="P14" s="149"/>
      <c r="Q14" s="149"/>
      <c r="R14" s="149"/>
      <c r="S14" s="149"/>
      <c r="T14" s="16"/>
      <c r="U14" s="16"/>
    </row>
    <row r="15" spans="1:21" ht="20.25" customHeight="1">
      <c r="A15" s="16"/>
      <c r="B15" s="18"/>
      <c r="C15" s="288" t="s">
        <v>339</v>
      </c>
      <c r="D15" s="289" t="s">
        <v>340</v>
      </c>
      <c r="E15" s="671" t="s">
        <v>508</v>
      </c>
      <c r="F15" s="671"/>
      <c r="G15" s="742"/>
      <c r="H15" s="743"/>
      <c r="I15" s="725" t="s">
        <v>521</v>
      </c>
      <c r="J15" s="726"/>
      <c r="K15" s="726"/>
      <c r="L15" s="726"/>
      <c r="M15" s="727"/>
      <c r="N15" s="18"/>
      <c r="O15" s="149"/>
      <c r="P15" s="149"/>
      <c r="Q15" s="149"/>
      <c r="R15" s="149"/>
      <c r="S15" s="149"/>
      <c r="T15" s="16"/>
      <c r="U15" s="16"/>
    </row>
    <row r="16" spans="1:21" ht="20.25" customHeight="1">
      <c r="A16" s="16"/>
      <c r="B16" s="18"/>
      <c r="C16" s="290"/>
      <c r="D16" s="291"/>
      <c r="E16" s="733" t="s">
        <v>576</v>
      </c>
      <c r="F16" s="734"/>
      <c r="G16" s="721"/>
      <c r="H16" s="744"/>
      <c r="I16" s="621" t="s">
        <v>522</v>
      </c>
      <c r="J16" s="728"/>
      <c r="K16" s="728"/>
      <c r="L16" s="728"/>
      <c r="M16" s="729"/>
      <c r="N16" s="18"/>
      <c r="O16" s="149"/>
      <c r="P16" s="149"/>
      <c r="Q16" s="149"/>
      <c r="R16" s="149"/>
      <c r="S16" s="149"/>
      <c r="T16" s="16"/>
      <c r="U16" s="16"/>
    </row>
    <row r="17" spans="1:21" ht="20.25" customHeight="1">
      <c r="A17" s="16"/>
      <c r="B17" s="18"/>
      <c r="C17" s="290"/>
      <c r="D17" s="291"/>
      <c r="E17" s="697" t="s">
        <v>577</v>
      </c>
      <c r="F17" s="697"/>
      <c r="G17" s="719"/>
      <c r="H17" s="720"/>
      <c r="I17" s="621" t="s">
        <v>522</v>
      </c>
      <c r="J17" s="728"/>
      <c r="K17" s="728"/>
      <c r="L17" s="728"/>
      <c r="M17" s="729"/>
      <c r="N17" s="18"/>
      <c r="O17" s="149"/>
      <c r="P17" s="149"/>
      <c r="Q17" s="149"/>
      <c r="R17" s="149"/>
      <c r="S17" s="149"/>
      <c r="T17" s="16"/>
      <c r="U17" s="16"/>
    </row>
    <row r="18" spans="1:21" ht="20.25" customHeight="1">
      <c r="A18" s="16"/>
      <c r="B18" s="18"/>
      <c r="C18" s="290"/>
      <c r="D18" s="291"/>
      <c r="E18" s="697" t="s">
        <v>520</v>
      </c>
      <c r="F18" s="697"/>
      <c r="G18" s="719"/>
      <c r="H18" s="720"/>
      <c r="I18" s="735"/>
      <c r="J18" s="736"/>
      <c r="K18" s="736"/>
      <c r="L18" s="736"/>
      <c r="M18" s="737"/>
      <c r="N18" s="18"/>
      <c r="O18" s="149"/>
      <c r="P18" s="149"/>
      <c r="Q18" s="149"/>
      <c r="R18" s="149"/>
      <c r="S18" s="149"/>
      <c r="T18" s="16"/>
      <c r="U18" s="16"/>
    </row>
    <row r="19" spans="1:21" ht="20.25" customHeight="1">
      <c r="A19" s="16"/>
      <c r="B19" s="18"/>
      <c r="C19" s="290"/>
      <c r="D19" s="291"/>
      <c r="E19" s="646"/>
      <c r="F19" s="646"/>
      <c r="G19" s="719"/>
      <c r="H19" s="720"/>
      <c r="I19" s="716"/>
      <c r="J19" s="717"/>
      <c r="K19" s="717"/>
      <c r="L19" s="717"/>
      <c r="M19" s="718"/>
      <c r="N19" s="18"/>
      <c r="O19" s="149"/>
      <c r="P19" s="705" t="s">
        <v>315</v>
      </c>
      <c r="Q19" s="705"/>
      <c r="R19" s="705"/>
      <c r="S19" s="705"/>
      <c r="T19" s="16"/>
      <c r="U19" s="16"/>
    </row>
    <row r="20" spans="1:21" ht="20.25" customHeight="1">
      <c r="A20" s="16"/>
      <c r="B20" s="18"/>
      <c r="C20" s="290"/>
      <c r="D20" s="291"/>
      <c r="E20" s="646"/>
      <c r="F20" s="646"/>
      <c r="G20" s="719"/>
      <c r="H20" s="720"/>
      <c r="I20" s="716"/>
      <c r="J20" s="717"/>
      <c r="K20" s="717"/>
      <c r="L20" s="717"/>
      <c r="M20" s="718"/>
      <c r="N20" s="18"/>
      <c r="O20" s="149"/>
      <c r="P20" s="149"/>
      <c r="Q20" s="149"/>
      <c r="R20" s="149"/>
      <c r="S20" s="149"/>
      <c r="T20" s="16"/>
      <c r="U20" s="16"/>
    </row>
    <row r="21" spans="1:21" ht="20.25" customHeight="1">
      <c r="A21" s="16"/>
      <c r="B21" s="18"/>
      <c r="C21" s="290"/>
      <c r="D21" s="291"/>
      <c r="E21" s="646"/>
      <c r="F21" s="646"/>
      <c r="G21" s="721"/>
      <c r="H21" s="720"/>
      <c r="I21" s="621"/>
      <c r="J21" s="717"/>
      <c r="K21" s="717"/>
      <c r="L21" s="717"/>
      <c r="M21" s="718"/>
      <c r="N21" s="18"/>
      <c r="O21" s="149"/>
      <c r="P21" s="149"/>
      <c r="Q21" s="149"/>
      <c r="R21" s="149"/>
      <c r="S21" s="149"/>
      <c r="T21" s="16"/>
      <c r="U21" s="16"/>
    </row>
    <row r="22" spans="1:21" ht="20.25" customHeight="1">
      <c r="A22" s="16"/>
      <c r="B22" s="18"/>
      <c r="C22" s="290"/>
      <c r="D22" s="291"/>
      <c r="E22" s="722"/>
      <c r="F22" s="722"/>
      <c r="G22" s="719"/>
      <c r="H22" s="720"/>
      <c r="I22" s="716"/>
      <c r="J22" s="717"/>
      <c r="K22" s="717"/>
      <c r="L22" s="717"/>
      <c r="M22" s="718"/>
      <c r="N22" s="18"/>
      <c r="O22" s="149"/>
      <c r="P22" s="149"/>
      <c r="Q22" s="149"/>
      <c r="R22" s="149"/>
      <c r="S22" s="149"/>
      <c r="T22" s="16"/>
      <c r="U22" s="16"/>
    </row>
    <row r="23" spans="1:21" ht="20.25" customHeight="1" thickBot="1">
      <c r="A23" s="16"/>
      <c r="B23" s="18"/>
      <c r="C23" s="292"/>
      <c r="D23" s="293"/>
      <c r="E23" s="673"/>
      <c r="F23" s="673"/>
      <c r="G23" s="655"/>
      <c r="H23" s="656"/>
      <c r="I23" s="710"/>
      <c r="J23" s="711"/>
      <c r="K23" s="711"/>
      <c r="L23" s="711"/>
      <c r="M23" s="712"/>
      <c r="N23" s="18"/>
      <c r="O23" s="149"/>
      <c r="P23" s="149"/>
      <c r="Q23" s="149"/>
      <c r="R23" s="149"/>
      <c r="S23" s="149"/>
      <c r="T23" s="16"/>
      <c r="U23" s="16"/>
    </row>
    <row r="24" spans="1:21" ht="20.25" customHeight="1" thickBot="1">
      <c r="A24" s="16"/>
      <c r="B24" s="18"/>
      <c r="C24" s="707" t="s">
        <v>682</v>
      </c>
      <c r="D24" s="708"/>
      <c r="E24" s="708"/>
      <c r="F24" s="709"/>
      <c r="G24" s="657">
        <f>SUM(G15:H23)</f>
        <v>0</v>
      </c>
      <c r="H24" s="658"/>
      <c r="I24" s="713"/>
      <c r="J24" s="714"/>
      <c r="K24" s="714"/>
      <c r="L24" s="714"/>
      <c r="M24" s="715"/>
      <c r="N24" s="18"/>
      <c r="O24" s="4"/>
      <c r="P24" s="698" t="s">
        <v>345</v>
      </c>
      <c r="Q24" s="698"/>
      <c r="R24" s="698"/>
      <c r="S24" s="698"/>
      <c r="T24" s="698"/>
      <c r="U24" s="16"/>
    </row>
    <row r="25" spans="1:21" ht="18" customHeight="1">
      <c r="A25" s="16"/>
      <c r="B25" s="18"/>
      <c r="C25" s="18"/>
      <c r="D25" s="18"/>
      <c r="E25" s="18"/>
      <c r="F25" s="18"/>
      <c r="G25" s="18"/>
      <c r="H25" s="18"/>
      <c r="I25" s="18"/>
      <c r="J25" s="18"/>
      <c r="K25" s="18"/>
      <c r="L25" s="18"/>
      <c r="M25" s="18"/>
      <c r="N25" s="18"/>
      <c r="O25" s="4"/>
      <c r="P25" s="16"/>
      <c r="Q25" s="16"/>
      <c r="R25" s="16"/>
      <c r="S25" s="16"/>
      <c r="T25" s="16"/>
      <c r="U25" s="16"/>
    </row>
    <row r="26" spans="1:21" ht="12.75" customHeight="1">
      <c r="A26" s="16"/>
      <c r="B26" s="18"/>
      <c r="C26" s="18"/>
      <c r="D26" s="18"/>
      <c r="E26" s="18"/>
      <c r="F26" s="18"/>
      <c r="G26" s="18"/>
      <c r="H26" s="18"/>
      <c r="I26" s="18"/>
      <c r="J26" s="18"/>
      <c r="K26" s="18"/>
      <c r="L26" s="18"/>
      <c r="M26" s="18"/>
      <c r="N26" s="18"/>
      <c r="O26" s="149"/>
      <c r="P26" s="16"/>
      <c r="Q26" s="16"/>
      <c r="R26" s="16"/>
      <c r="S26" s="16"/>
      <c r="T26" s="16"/>
      <c r="U26" s="16"/>
    </row>
    <row r="27" spans="1:21" ht="20.25" customHeight="1" thickBot="1">
      <c r="A27" s="16"/>
      <c r="B27" s="18"/>
      <c r="C27" s="294" t="s">
        <v>69</v>
      </c>
      <c r="D27" s="18"/>
      <c r="E27" s="18"/>
      <c r="F27" s="18"/>
      <c r="G27" s="18"/>
      <c r="H27" s="18"/>
      <c r="I27" s="18"/>
      <c r="J27" s="18"/>
      <c r="K27" s="18"/>
      <c r="L27" s="648" t="s">
        <v>68</v>
      </c>
      <c r="M27" s="648"/>
      <c r="N27" s="18"/>
      <c r="O27" s="149"/>
      <c r="P27" s="16"/>
      <c r="Q27" s="16"/>
      <c r="R27" s="16"/>
      <c r="S27" s="16"/>
      <c r="T27" s="16"/>
      <c r="U27" s="16"/>
    </row>
    <row r="28" spans="1:21" ht="15.75" customHeight="1">
      <c r="A28" s="16"/>
      <c r="B28" s="18"/>
      <c r="C28" s="684" t="s">
        <v>21</v>
      </c>
      <c r="D28" s="686" t="s">
        <v>27</v>
      </c>
      <c r="E28" s="649" t="s">
        <v>653</v>
      </c>
      <c r="F28" s="688"/>
      <c r="G28" s="649" t="s">
        <v>509</v>
      </c>
      <c r="H28" s="690"/>
      <c r="I28" s="691"/>
      <c r="J28" s="664" t="s">
        <v>341</v>
      </c>
      <c r="K28" s="649" t="s">
        <v>645</v>
      </c>
      <c r="L28" s="650"/>
      <c r="M28" s="651"/>
      <c r="N28" s="18"/>
      <c r="O28" s="4"/>
      <c r="P28" s="16"/>
      <c r="Q28" s="16"/>
      <c r="R28" s="16"/>
      <c r="S28" s="16"/>
      <c r="T28" s="16"/>
      <c r="U28" s="16"/>
    </row>
    <row r="29" spans="1:21" ht="15.75" customHeight="1" thickBot="1">
      <c r="A29" s="16"/>
      <c r="B29" s="18"/>
      <c r="C29" s="685"/>
      <c r="D29" s="687"/>
      <c r="E29" s="652"/>
      <c r="F29" s="689"/>
      <c r="G29" s="487" t="s">
        <v>510</v>
      </c>
      <c r="H29" s="692" t="s">
        <v>511</v>
      </c>
      <c r="I29" s="693"/>
      <c r="J29" s="665"/>
      <c r="K29" s="652"/>
      <c r="L29" s="653"/>
      <c r="M29" s="654"/>
      <c r="N29" s="18"/>
      <c r="O29" s="4"/>
      <c r="P29" s="16"/>
      <c r="Q29" s="16"/>
      <c r="R29" s="16"/>
      <c r="S29" s="16"/>
      <c r="T29" s="16"/>
      <c r="U29" s="16"/>
    </row>
    <row r="30" spans="1:21" ht="20.25" customHeight="1">
      <c r="A30" s="16"/>
      <c r="B30" s="18"/>
      <c r="C30" s="295"/>
      <c r="D30" s="296"/>
      <c r="E30" s="694" t="s">
        <v>342</v>
      </c>
      <c r="F30" s="694"/>
      <c r="G30" s="407"/>
      <c r="H30" s="695"/>
      <c r="I30" s="696"/>
      <c r="J30" s="504"/>
      <c r="K30" s="400" t="s">
        <v>701</v>
      </c>
      <c r="L30" s="401" t="s">
        <v>523</v>
      </c>
      <c r="M30" s="402"/>
      <c r="N30" s="18"/>
      <c r="O30" s="4"/>
      <c r="P30" s="706"/>
      <c r="Q30" s="698"/>
      <c r="R30" s="698"/>
      <c r="S30" s="698"/>
      <c r="T30" s="698"/>
      <c r="U30" s="16"/>
    </row>
    <row r="31" spans="1:21" ht="20.25" customHeight="1">
      <c r="A31" s="16"/>
      <c r="B31" s="18"/>
      <c r="C31" s="290"/>
      <c r="D31" s="291"/>
      <c r="E31" s="697" t="s">
        <v>524</v>
      </c>
      <c r="F31" s="697"/>
      <c r="G31" s="407"/>
      <c r="H31" s="623"/>
      <c r="I31" s="624"/>
      <c r="J31" s="488"/>
      <c r="K31" s="403" t="s">
        <v>525</v>
      </c>
      <c r="L31" s="404"/>
      <c r="M31" s="405" t="s">
        <v>526</v>
      </c>
      <c r="N31" s="18"/>
      <c r="O31" s="4"/>
      <c r="P31" s="698" t="s">
        <v>347</v>
      </c>
      <c r="Q31" s="698"/>
      <c r="R31" s="698"/>
      <c r="S31" s="698"/>
      <c r="T31" s="698"/>
      <c r="U31" s="16"/>
    </row>
    <row r="32" spans="1:21" ht="20.25" customHeight="1">
      <c r="A32" s="16"/>
      <c r="B32" s="18"/>
      <c r="C32" s="290"/>
      <c r="D32" s="291"/>
      <c r="E32" s="666" t="s">
        <v>536</v>
      </c>
      <c r="F32" s="666"/>
      <c r="G32" s="407"/>
      <c r="H32" s="667"/>
      <c r="I32" s="667"/>
      <c r="J32" s="488"/>
      <c r="K32" s="646"/>
      <c r="L32" s="646"/>
      <c r="M32" s="647"/>
      <c r="N32" s="18"/>
      <c r="O32" s="149"/>
      <c r="P32" s="149"/>
      <c r="Q32" s="149"/>
      <c r="R32" s="149"/>
      <c r="S32" s="149"/>
      <c r="T32" s="16"/>
      <c r="U32" s="16"/>
    </row>
    <row r="33" spans="1:21" ht="20.25" customHeight="1">
      <c r="A33" s="16"/>
      <c r="B33" s="18"/>
      <c r="C33" s="290"/>
      <c r="D33" s="291"/>
      <c r="E33" s="666"/>
      <c r="F33" s="666"/>
      <c r="G33" s="482"/>
      <c r="H33" s="667"/>
      <c r="I33" s="667"/>
      <c r="J33" s="488"/>
      <c r="K33" s="646"/>
      <c r="L33" s="646"/>
      <c r="M33" s="647"/>
      <c r="N33" s="18"/>
      <c r="O33" s="149"/>
      <c r="P33" s="149"/>
      <c r="Q33" s="149"/>
      <c r="R33" s="149"/>
      <c r="S33" s="149"/>
      <c r="T33" s="16"/>
      <c r="U33" s="16"/>
    </row>
    <row r="34" spans="1:21" ht="20.25" customHeight="1">
      <c r="A34" s="16"/>
      <c r="B34" s="18"/>
      <c r="C34" s="290"/>
      <c r="D34" s="291"/>
      <c r="E34" s="666"/>
      <c r="F34" s="666"/>
      <c r="G34" s="482"/>
      <c r="H34" s="667"/>
      <c r="I34" s="667"/>
      <c r="J34" s="488"/>
      <c r="K34" s="646"/>
      <c r="L34" s="646"/>
      <c r="M34" s="647"/>
      <c r="N34" s="18"/>
      <c r="O34" s="149"/>
      <c r="P34" s="149"/>
      <c r="Q34" s="149"/>
      <c r="R34" s="149"/>
      <c r="S34" s="149"/>
      <c r="T34" s="16"/>
      <c r="U34" s="16"/>
    </row>
    <row r="35" spans="1:21" ht="20.25" customHeight="1">
      <c r="A35" s="16"/>
      <c r="B35" s="18"/>
      <c r="C35" s="290"/>
      <c r="D35" s="291"/>
      <c r="E35" s="666"/>
      <c r="F35" s="666"/>
      <c r="G35" s="482"/>
      <c r="H35" s="667"/>
      <c r="I35" s="667"/>
      <c r="J35" s="488"/>
      <c r="K35" s="646"/>
      <c r="L35" s="646"/>
      <c r="M35" s="647"/>
      <c r="N35" s="18"/>
      <c r="O35" s="149"/>
      <c r="P35" s="149"/>
      <c r="Q35" s="149"/>
      <c r="R35" s="149"/>
      <c r="S35" s="149"/>
      <c r="T35" s="16"/>
      <c r="U35" s="16"/>
    </row>
    <row r="36" spans="1:21" ht="20.25" customHeight="1">
      <c r="A36" s="16"/>
      <c r="B36" s="18"/>
      <c r="C36" s="290"/>
      <c r="D36" s="291"/>
      <c r="E36" s="666"/>
      <c r="F36" s="666"/>
      <c r="G36" s="482"/>
      <c r="H36" s="667"/>
      <c r="I36" s="667"/>
      <c r="J36" s="488"/>
      <c r="K36" s="646"/>
      <c r="L36" s="646"/>
      <c r="M36" s="647"/>
      <c r="N36" s="18"/>
      <c r="O36" s="149"/>
      <c r="P36" s="149"/>
      <c r="Q36" s="149"/>
      <c r="R36" s="149"/>
      <c r="S36" s="149"/>
      <c r="T36" s="16"/>
      <c r="U36" s="16"/>
    </row>
    <row r="37" spans="1:21" ht="20.25" customHeight="1">
      <c r="A37" s="16"/>
      <c r="B37" s="18"/>
      <c r="C37" s="290"/>
      <c r="D37" s="291"/>
      <c r="E37" s="666"/>
      <c r="F37" s="666"/>
      <c r="G37" s="482"/>
      <c r="H37" s="667"/>
      <c r="I37" s="667"/>
      <c r="J37" s="488"/>
      <c r="K37" s="646"/>
      <c r="L37" s="646"/>
      <c r="M37" s="647"/>
      <c r="N37" s="18"/>
      <c r="O37" s="149"/>
      <c r="P37" s="149"/>
      <c r="Q37" s="149"/>
      <c r="R37" s="149"/>
      <c r="S37" s="149"/>
      <c r="T37" s="16"/>
      <c r="U37" s="16"/>
    </row>
    <row r="38" spans="1:21" ht="20.25" customHeight="1">
      <c r="A38" s="16"/>
      <c r="B38" s="18"/>
      <c r="C38" s="290"/>
      <c r="D38" s="291"/>
      <c r="E38" s="668"/>
      <c r="F38" s="668"/>
      <c r="G38" s="482"/>
      <c r="H38" s="667"/>
      <c r="I38" s="667"/>
      <c r="J38" s="488"/>
      <c r="K38" s="646"/>
      <c r="L38" s="646"/>
      <c r="M38" s="647"/>
      <c r="N38" s="18"/>
      <c r="O38" s="149"/>
      <c r="P38" s="705" t="s">
        <v>344</v>
      </c>
      <c r="Q38" s="705"/>
      <c r="R38" s="705"/>
      <c r="S38" s="705"/>
      <c r="T38" s="16"/>
      <c r="U38" s="16"/>
    </row>
    <row r="39" spans="1:21" ht="20.25" customHeight="1">
      <c r="A39" s="16"/>
      <c r="B39" s="18"/>
      <c r="C39" s="290"/>
      <c r="D39" s="291"/>
      <c r="E39" s="621"/>
      <c r="F39" s="622"/>
      <c r="G39" s="482"/>
      <c r="H39" s="623"/>
      <c r="I39" s="624"/>
      <c r="J39" s="488"/>
      <c r="K39" s="625"/>
      <c r="L39" s="626"/>
      <c r="M39" s="627"/>
      <c r="N39" s="18"/>
      <c r="O39" s="149"/>
      <c r="P39" s="483"/>
      <c r="Q39" s="483"/>
      <c r="R39" s="483"/>
      <c r="S39" s="483"/>
      <c r="T39" s="16"/>
      <c r="U39" s="16"/>
    </row>
    <row r="40" spans="1:21" ht="20.25" customHeight="1">
      <c r="A40" s="16"/>
      <c r="B40" s="18"/>
      <c r="C40" s="290"/>
      <c r="D40" s="291"/>
      <c r="E40" s="621"/>
      <c r="F40" s="622"/>
      <c r="G40" s="482"/>
      <c r="H40" s="623"/>
      <c r="I40" s="624"/>
      <c r="J40" s="488"/>
      <c r="K40" s="625"/>
      <c r="L40" s="626"/>
      <c r="M40" s="627"/>
      <c r="N40" s="18"/>
      <c r="O40" s="149"/>
      <c r="P40" s="483"/>
      <c r="Q40" s="483"/>
      <c r="R40" s="483"/>
      <c r="S40" s="483"/>
      <c r="T40" s="16"/>
      <c r="U40" s="16"/>
    </row>
    <row r="41" spans="1:21" ht="20.25" customHeight="1">
      <c r="A41" s="16"/>
      <c r="B41" s="18"/>
      <c r="C41" s="290"/>
      <c r="D41" s="291"/>
      <c r="E41" s="621"/>
      <c r="F41" s="622"/>
      <c r="G41" s="482"/>
      <c r="H41" s="623"/>
      <c r="I41" s="624"/>
      <c r="J41" s="488"/>
      <c r="K41" s="625"/>
      <c r="L41" s="626"/>
      <c r="M41" s="627"/>
      <c r="N41" s="18"/>
      <c r="O41" s="149"/>
      <c r="P41" s="483"/>
      <c r="Q41" s="483"/>
      <c r="R41" s="483"/>
      <c r="S41" s="483"/>
      <c r="T41" s="16"/>
      <c r="U41" s="16"/>
    </row>
    <row r="42" spans="1:21" ht="20.25" customHeight="1">
      <c r="A42" s="16"/>
      <c r="B42" s="18"/>
      <c r="C42" s="290"/>
      <c r="D42" s="291"/>
      <c r="E42" s="621"/>
      <c r="F42" s="622"/>
      <c r="G42" s="482"/>
      <c r="H42" s="623"/>
      <c r="I42" s="624"/>
      <c r="J42" s="488"/>
      <c r="K42" s="625"/>
      <c r="L42" s="626"/>
      <c r="M42" s="627"/>
      <c r="N42" s="18"/>
      <c r="O42" s="149"/>
      <c r="P42" s="483"/>
      <c r="Q42" s="483"/>
      <c r="R42" s="483"/>
      <c r="S42" s="483"/>
      <c r="T42" s="16"/>
      <c r="U42" s="16"/>
    </row>
    <row r="43" spans="1:21" ht="20.25" customHeight="1">
      <c r="A43" s="16"/>
      <c r="B43" s="18"/>
      <c r="C43" s="290"/>
      <c r="D43" s="291"/>
      <c r="E43" s="666"/>
      <c r="F43" s="666"/>
      <c r="G43" s="482"/>
      <c r="H43" s="667"/>
      <c r="I43" s="667"/>
      <c r="J43" s="488"/>
      <c r="K43" s="646"/>
      <c r="L43" s="646"/>
      <c r="M43" s="647"/>
      <c r="N43" s="18"/>
      <c r="O43" s="149"/>
      <c r="P43" s="149"/>
      <c r="Q43" s="149"/>
      <c r="R43" s="149"/>
      <c r="S43" s="149"/>
      <c r="T43" s="16"/>
      <c r="U43" s="16"/>
    </row>
    <row r="44" spans="1:21" ht="20.25" customHeight="1">
      <c r="A44" s="16"/>
      <c r="B44" s="18"/>
      <c r="C44" s="290"/>
      <c r="D44" s="291"/>
      <c r="E44" s="666"/>
      <c r="F44" s="666"/>
      <c r="G44" s="482"/>
      <c r="H44" s="667"/>
      <c r="I44" s="667"/>
      <c r="J44" s="488"/>
      <c r="K44" s="646"/>
      <c r="L44" s="646"/>
      <c r="M44" s="647"/>
      <c r="N44" s="18"/>
      <c r="O44" s="149"/>
      <c r="P44" s="149"/>
      <c r="Q44" s="149"/>
      <c r="R44" s="149"/>
      <c r="S44" s="149"/>
      <c r="T44" s="16"/>
      <c r="U44" s="16"/>
    </row>
    <row r="45" spans="1:21" ht="20.25" customHeight="1">
      <c r="A45" s="16"/>
      <c r="B45" s="18"/>
      <c r="C45" s="290"/>
      <c r="D45" s="291"/>
      <c r="E45" s="666"/>
      <c r="F45" s="666"/>
      <c r="G45" s="482"/>
      <c r="H45" s="667"/>
      <c r="I45" s="667"/>
      <c r="J45" s="488"/>
      <c r="K45" s="646"/>
      <c r="L45" s="646"/>
      <c r="M45" s="647"/>
      <c r="N45" s="18"/>
      <c r="O45" s="149"/>
      <c r="P45" s="149"/>
      <c r="Q45" s="149"/>
      <c r="R45" s="149"/>
      <c r="S45" s="149"/>
      <c r="T45" s="16"/>
      <c r="U45" s="16"/>
    </row>
    <row r="46" spans="1:21" ht="20.25" customHeight="1" thickBot="1">
      <c r="A46" s="16"/>
      <c r="B46" s="18"/>
      <c r="C46" s="388"/>
      <c r="D46" s="389"/>
      <c r="E46" s="671"/>
      <c r="F46" s="671"/>
      <c r="G46" s="481"/>
      <c r="H46" s="672"/>
      <c r="I46" s="672"/>
      <c r="J46" s="505"/>
      <c r="K46" s="673"/>
      <c r="L46" s="673"/>
      <c r="M46" s="674"/>
      <c r="N46" s="18"/>
      <c r="O46" s="149"/>
      <c r="P46" s="149"/>
      <c r="Q46" s="149"/>
      <c r="R46" s="149"/>
      <c r="S46" s="149"/>
      <c r="T46" s="16"/>
      <c r="U46" s="16"/>
    </row>
    <row r="47" spans="1:21" ht="20.25" customHeight="1" thickBot="1">
      <c r="A47" s="16"/>
      <c r="B47" s="18"/>
      <c r="C47" s="628" t="s">
        <v>642</v>
      </c>
      <c r="D47" s="629"/>
      <c r="E47" s="629"/>
      <c r="F47" s="630"/>
      <c r="G47" s="501"/>
      <c r="H47" s="619"/>
      <c r="I47" s="620"/>
      <c r="J47" s="502" t="s">
        <v>636</v>
      </c>
      <c r="K47" s="631"/>
      <c r="L47" s="632"/>
      <c r="M47" s="633"/>
      <c r="N47" s="18"/>
      <c r="O47" s="149"/>
      <c r="P47" s="149"/>
      <c r="Q47" s="149"/>
      <c r="R47" s="149"/>
      <c r="S47" s="149"/>
      <c r="T47" s="16"/>
      <c r="U47" s="16"/>
    </row>
    <row r="48" spans="1:21" ht="20.25" customHeight="1" thickBot="1">
      <c r="A48" s="16"/>
      <c r="B48" s="18"/>
      <c r="C48" s="489"/>
      <c r="D48" s="489"/>
      <c r="E48" s="490"/>
      <c r="F48" s="490"/>
      <c r="G48" s="491"/>
      <c r="H48" s="492"/>
      <c r="I48" s="492"/>
      <c r="J48" s="492"/>
      <c r="K48" s="493"/>
      <c r="L48" s="493"/>
      <c r="M48" s="493"/>
      <c r="N48" s="18"/>
      <c r="O48" s="149"/>
      <c r="P48" s="149"/>
      <c r="Q48" s="149"/>
      <c r="R48" s="149"/>
      <c r="S48" s="149"/>
      <c r="T48" s="16"/>
      <c r="U48" s="16"/>
    </row>
    <row r="49" spans="1:21" ht="20.25" customHeight="1">
      <c r="A49" s="16"/>
      <c r="B49" s="18"/>
      <c r="C49" s="634" t="s">
        <v>655</v>
      </c>
      <c r="D49" s="635"/>
      <c r="E49" s="635"/>
      <c r="F49" s="636"/>
      <c r="G49" s="640" t="s">
        <v>637</v>
      </c>
      <c r="H49" s="641"/>
      <c r="I49" s="642"/>
      <c r="J49" s="675"/>
      <c r="K49" s="676"/>
      <c r="L49" s="676"/>
      <c r="M49" s="677"/>
      <c r="N49" s="18"/>
      <c r="O49" s="149"/>
      <c r="P49" s="149"/>
      <c r="Q49" s="149"/>
      <c r="R49" s="149"/>
      <c r="S49" s="149"/>
      <c r="T49" s="16"/>
      <c r="U49" s="16"/>
    </row>
    <row r="50" spans="1:21" ht="20.25" customHeight="1" thickBot="1">
      <c r="A50" s="16"/>
      <c r="B50" s="18"/>
      <c r="C50" s="637"/>
      <c r="D50" s="638"/>
      <c r="E50" s="638"/>
      <c r="F50" s="639"/>
      <c r="G50" s="495" t="s">
        <v>638</v>
      </c>
      <c r="H50" s="643" t="s">
        <v>639</v>
      </c>
      <c r="I50" s="644"/>
      <c r="J50" s="678"/>
      <c r="K50" s="679"/>
      <c r="L50" s="679"/>
      <c r="M50" s="680"/>
      <c r="N50" s="18"/>
      <c r="O50" s="149"/>
      <c r="P50" s="149"/>
      <c r="Q50" s="149"/>
      <c r="R50" s="149"/>
      <c r="S50" s="149"/>
      <c r="T50" s="16"/>
      <c r="U50" s="16"/>
    </row>
    <row r="51" spans="1:21" ht="20.25" customHeight="1" thickBot="1">
      <c r="A51" s="16"/>
      <c r="B51" s="18"/>
      <c r="C51" s="681" t="s">
        <v>643</v>
      </c>
      <c r="D51" s="682"/>
      <c r="E51" s="682"/>
      <c r="F51" s="683"/>
      <c r="G51" s="494"/>
      <c r="H51" s="619"/>
      <c r="I51" s="620"/>
      <c r="J51" s="496" t="s">
        <v>640</v>
      </c>
      <c r="K51" s="631"/>
      <c r="L51" s="632"/>
      <c r="M51" s="633"/>
      <c r="N51" s="18"/>
      <c r="O51" s="149"/>
      <c r="P51" s="149"/>
      <c r="Q51" s="149"/>
      <c r="R51" s="149"/>
      <c r="S51" s="149"/>
      <c r="T51" s="16"/>
      <c r="U51" s="16"/>
    </row>
    <row r="52" spans="1:21" ht="13.5" customHeight="1" thickBot="1">
      <c r="A52" s="16"/>
      <c r="B52" s="18"/>
      <c r="C52" s="489"/>
      <c r="D52" s="489"/>
      <c r="E52" s="490"/>
      <c r="F52" s="490"/>
      <c r="G52" s="491"/>
      <c r="H52" s="492"/>
      <c r="I52" s="492"/>
      <c r="J52" s="492"/>
      <c r="K52" s="493"/>
      <c r="L52" s="493"/>
      <c r="M52" s="493"/>
      <c r="N52" s="18"/>
      <c r="O52" s="149"/>
      <c r="P52" s="149"/>
      <c r="Q52" s="149"/>
      <c r="R52" s="149"/>
      <c r="S52" s="149"/>
      <c r="T52" s="16"/>
      <c r="U52" s="16"/>
    </row>
    <row r="53" spans="1:21" ht="20.25" customHeight="1" thickBot="1">
      <c r="A53" s="16"/>
      <c r="B53" s="18"/>
      <c r="C53" s="659" t="s">
        <v>641</v>
      </c>
      <c r="D53" s="660"/>
      <c r="E53" s="660"/>
      <c r="F53" s="660"/>
      <c r="G53" s="660"/>
      <c r="H53" s="660"/>
      <c r="I53" s="661"/>
      <c r="J53" s="662"/>
      <c r="K53" s="645"/>
      <c r="L53" s="645"/>
      <c r="M53" s="663"/>
      <c r="N53" s="18"/>
      <c r="O53" s="149"/>
      <c r="P53" s="503" t="s">
        <v>681</v>
      </c>
      <c r="Q53" s="149"/>
      <c r="R53" s="149"/>
      <c r="S53" s="149"/>
      <c r="T53" s="16"/>
      <c r="U53" s="16"/>
    </row>
    <row r="54" spans="1:21" ht="18" customHeight="1" thickBot="1">
      <c r="A54" s="1"/>
      <c r="C54" s="499"/>
      <c r="D54" s="499"/>
      <c r="E54" s="499"/>
      <c r="F54" s="499"/>
      <c r="G54" s="645" t="s">
        <v>683</v>
      </c>
      <c r="H54" s="645"/>
      <c r="I54" s="645"/>
      <c r="J54" s="645"/>
      <c r="K54" s="645"/>
      <c r="L54" s="645"/>
      <c r="M54" s="645"/>
      <c r="O54" s="500"/>
      <c r="P54" s="500"/>
      <c r="Q54" s="500"/>
      <c r="R54" s="500"/>
      <c r="S54" s="500"/>
      <c r="T54" s="1"/>
      <c r="U54" s="1"/>
    </row>
    <row r="55" spans="1:21" ht="20.25" customHeight="1" thickBot="1">
      <c r="A55" s="1"/>
      <c r="C55" s="659" t="s">
        <v>644</v>
      </c>
      <c r="D55" s="660"/>
      <c r="E55" s="660"/>
      <c r="F55" s="660"/>
      <c r="G55" s="660"/>
      <c r="H55" s="660"/>
      <c r="I55" s="660"/>
      <c r="J55" s="662"/>
      <c r="K55" s="645"/>
      <c r="L55" s="645"/>
      <c r="M55" s="663"/>
      <c r="O55" s="500"/>
      <c r="P55" s="618" t="s">
        <v>346</v>
      </c>
      <c r="Q55" s="618"/>
      <c r="R55" s="618"/>
      <c r="S55" s="618"/>
      <c r="T55" s="618"/>
      <c r="U55" s="1"/>
    </row>
    <row r="56" spans="1:21" ht="20.25" customHeight="1">
      <c r="A56" s="16"/>
      <c r="B56" s="18"/>
      <c r="C56" s="489"/>
      <c r="D56" s="489"/>
      <c r="E56" s="497"/>
      <c r="F56" s="497"/>
      <c r="G56" s="491"/>
      <c r="H56" s="670"/>
      <c r="I56" s="670"/>
      <c r="J56" s="498"/>
      <c r="K56" s="669"/>
      <c r="L56" s="669"/>
      <c r="M56" s="669"/>
      <c r="N56" s="18"/>
      <c r="O56" s="149"/>
      <c r="P56" s="149"/>
      <c r="Q56" s="149"/>
      <c r="R56" s="149"/>
      <c r="S56" s="149"/>
      <c r="T56" s="16"/>
      <c r="U56" s="16"/>
    </row>
    <row r="57" spans="1:21" ht="20.25" customHeight="1">
      <c r="A57" s="16"/>
      <c r="B57" s="18"/>
      <c r="C57" s="699"/>
      <c r="D57" s="699"/>
      <c r="E57" s="699"/>
      <c r="F57" s="699"/>
      <c r="G57" s="484"/>
      <c r="H57" s="700"/>
      <c r="I57" s="700"/>
      <c r="J57" s="701"/>
      <c r="K57" s="701"/>
      <c r="L57" s="701"/>
      <c r="M57" s="701"/>
      <c r="N57" s="18"/>
      <c r="O57" s="4"/>
      <c r="P57" s="698"/>
      <c r="Q57" s="698"/>
      <c r="R57" s="698"/>
      <c r="S57" s="698"/>
      <c r="T57" s="698"/>
      <c r="U57" s="16"/>
    </row>
    <row r="58" spans="1:21" ht="11.25" customHeight="1">
      <c r="A58" s="16"/>
      <c r="B58" s="16"/>
      <c r="C58" s="16"/>
      <c r="D58" s="16"/>
      <c r="E58" s="16"/>
      <c r="F58" s="16"/>
      <c r="G58" s="16"/>
      <c r="H58" s="16"/>
      <c r="I58" s="16"/>
      <c r="J58" s="16"/>
      <c r="K58" s="16"/>
      <c r="L58" s="16"/>
      <c r="M58" s="16"/>
      <c r="N58" s="16"/>
      <c r="O58" s="149"/>
      <c r="P58" s="149"/>
      <c r="Q58" s="149"/>
      <c r="R58" s="149"/>
      <c r="S58" s="149"/>
      <c r="T58" s="16"/>
      <c r="U58" s="16"/>
    </row>
  </sheetData>
  <sheetProtection selectLockedCells="1"/>
  <mergeCells count="131">
    <mergeCell ref="G8:L8"/>
    <mergeCell ref="G14:H14"/>
    <mergeCell ref="I14:M14"/>
    <mergeCell ref="G15:H15"/>
    <mergeCell ref="G16:H16"/>
    <mergeCell ref="G17:H17"/>
    <mergeCell ref="E18:F18"/>
    <mergeCell ref="I17:M17"/>
    <mergeCell ref="M8:N8"/>
    <mergeCell ref="M10:N10"/>
    <mergeCell ref="I16:M16"/>
    <mergeCell ref="G18:H18"/>
    <mergeCell ref="F12:H12"/>
    <mergeCell ref="I12:L12"/>
    <mergeCell ref="E16:F16"/>
    <mergeCell ref="I18:M18"/>
    <mergeCell ref="C13:D13"/>
    <mergeCell ref="L13:M13"/>
    <mergeCell ref="E14:F14"/>
    <mergeCell ref="E15:F15"/>
    <mergeCell ref="I15:M15"/>
    <mergeCell ref="E17:F17"/>
    <mergeCell ref="E21:F21"/>
    <mergeCell ref="E22:F22"/>
    <mergeCell ref="I21:M21"/>
    <mergeCell ref="E20:F20"/>
    <mergeCell ref="I19:M19"/>
    <mergeCell ref="E19:F19"/>
    <mergeCell ref="I24:M24"/>
    <mergeCell ref="I20:M20"/>
    <mergeCell ref="G19:H19"/>
    <mergeCell ref="G20:H20"/>
    <mergeCell ref="G22:H22"/>
    <mergeCell ref="I22:M22"/>
    <mergeCell ref="G21:H21"/>
    <mergeCell ref="P38:S38"/>
    <mergeCell ref="B2:F2"/>
    <mergeCell ref="I1:N3"/>
    <mergeCell ref="E35:F35"/>
    <mergeCell ref="H35:I35"/>
    <mergeCell ref="K35:M35"/>
    <mergeCell ref="K37:M37"/>
    <mergeCell ref="E23:F23"/>
    <mergeCell ref="C24:F24"/>
    <mergeCell ref="I23:M23"/>
    <mergeCell ref="R1:S3"/>
    <mergeCell ref="P24:T24"/>
    <mergeCell ref="P6:T6"/>
    <mergeCell ref="P1:Q3"/>
    <mergeCell ref="P12:T12"/>
    <mergeCell ref="P19:S19"/>
    <mergeCell ref="P8:T8"/>
    <mergeCell ref="E30:F30"/>
    <mergeCell ref="H30:I30"/>
    <mergeCell ref="E31:F31"/>
    <mergeCell ref="H31:I31"/>
    <mergeCell ref="P57:T57"/>
    <mergeCell ref="C57:F57"/>
    <mergeCell ref="H57:I57"/>
    <mergeCell ref="J57:M57"/>
    <mergeCell ref="P30:T30"/>
    <mergeCell ref="P31:T31"/>
    <mergeCell ref="C28:C29"/>
    <mergeCell ref="D28:D29"/>
    <mergeCell ref="E28:F29"/>
    <mergeCell ref="G28:I28"/>
    <mergeCell ref="H29:I29"/>
    <mergeCell ref="E36:F36"/>
    <mergeCell ref="H36:I36"/>
    <mergeCell ref="H32:I32"/>
    <mergeCell ref="E33:F33"/>
    <mergeCell ref="H33:I33"/>
    <mergeCell ref="K56:M56"/>
    <mergeCell ref="H56:I56"/>
    <mergeCell ref="E46:F46"/>
    <mergeCell ref="H46:I46"/>
    <mergeCell ref="K46:M46"/>
    <mergeCell ref="J49:M50"/>
    <mergeCell ref="C51:F51"/>
    <mergeCell ref="K51:M51"/>
    <mergeCell ref="C55:I55"/>
    <mergeCell ref="J55:M55"/>
    <mergeCell ref="K32:M32"/>
    <mergeCell ref="H37:I37"/>
    <mergeCell ref="E38:F38"/>
    <mergeCell ref="H38:I38"/>
    <mergeCell ref="K38:M38"/>
    <mergeCell ref="E37:F37"/>
    <mergeCell ref="E34:F34"/>
    <mergeCell ref="H34:I34"/>
    <mergeCell ref="E32:F32"/>
    <mergeCell ref="L27:M27"/>
    <mergeCell ref="K34:M34"/>
    <mergeCell ref="K28:M29"/>
    <mergeCell ref="G23:H23"/>
    <mergeCell ref="G24:H24"/>
    <mergeCell ref="C53:I53"/>
    <mergeCell ref="J53:M53"/>
    <mergeCell ref="J28:J29"/>
    <mergeCell ref="K45:M45"/>
    <mergeCell ref="E43:F43"/>
    <mergeCell ref="C49:F50"/>
    <mergeCell ref="G49:I49"/>
    <mergeCell ref="H50:I50"/>
    <mergeCell ref="G54:M54"/>
    <mergeCell ref="K36:M36"/>
    <mergeCell ref="K33:M33"/>
    <mergeCell ref="H43:I43"/>
    <mergeCell ref="K43:M43"/>
    <mergeCell ref="E44:F44"/>
    <mergeCell ref="H44:I44"/>
    <mergeCell ref="K39:M39"/>
    <mergeCell ref="K40:M40"/>
    <mergeCell ref="K41:M41"/>
    <mergeCell ref="K42:M42"/>
    <mergeCell ref="C47:F47"/>
    <mergeCell ref="K47:M47"/>
    <mergeCell ref="H47:I47"/>
    <mergeCell ref="H45:I45"/>
    <mergeCell ref="K44:M44"/>
    <mergeCell ref="E45:F45"/>
    <mergeCell ref="P55:T55"/>
    <mergeCell ref="H51:I51"/>
    <mergeCell ref="E39:F39"/>
    <mergeCell ref="E40:F40"/>
    <mergeCell ref="E41:F41"/>
    <mergeCell ref="E42:F42"/>
    <mergeCell ref="H39:I39"/>
    <mergeCell ref="H40:I40"/>
    <mergeCell ref="H41:I41"/>
    <mergeCell ref="H42:I42"/>
  </mergeCells>
  <conditionalFormatting sqref="I24 G24 H57:I57">
    <cfRule type="cellIs" priority="2" dxfId="66" operator="equal" stopIfTrue="1">
      <formula>0</formula>
    </cfRule>
  </conditionalFormatting>
  <dataValidations count="2">
    <dataValidation allowBlank="1" showInputMessage="1" showErrorMessage="1" imeMode="off" sqref="I22:I24 I43:I46 C15:D23 K30 D56 C51:C56 G24 L31 D30:D46 I52 D48 C30:C49 I48 H30:H48 J30:J49 D52 H56:I57 H50:H52 I30:I38 I18:I20 G54 J51:J53 J55:J56"/>
    <dataValidation allowBlank="1" showInputMessage="1" showErrorMessage="1" imeMode="hiragana" sqref="I12:L12 E56:G56 I21 E15:G23 L43:M46 K56:M56 F43:F46 E48:F48 L48:M48 K32:K48 G30:G52 E52:F52 L52:M52 K51:K52 E30:E46 F30:F38 L32:M38 I15:I17"/>
  </dataValidations>
  <printOptions horizontalCentered="1"/>
  <pageMargins left="0.7086614173228347" right="0.35433070866141736" top="0.3937007874015748" bottom="0.2362204724409449" header="0.31496062992125984" footer="0.1968503937007874"/>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Z47"/>
  <sheetViews>
    <sheetView view="pageBreakPreview" zoomScale="55" zoomScaleSheetLayoutView="55" zoomScalePageLayoutView="0" workbookViewId="0" topLeftCell="A28">
      <selection activeCell="E78" sqref="E78"/>
    </sheetView>
  </sheetViews>
  <sheetFormatPr defaultColWidth="3.7109375" defaultRowHeight="20.25" customHeight="1"/>
  <cols>
    <col min="1" max="1" width="3.7109375" style="471" customWidth="1"/>
    <col min="2" max="2" width="4.421875" style="86" bestFit="1" customWidth="1"/>
    <col min="3" max="3" width="12.421875" style="86" customWidth="1"/>
    <col min="4" max="4" width="3.7109375" style="86" customWidth="1"/>
    <col min="5" max="5" width="6.140625" style="86" customWidth="1"/>
    <col min="6" max="6" width="3.7109375" style="86" customWidth="1"/>
    <col min="7" max="7" width="6.421875" style="86" customWidth="1"/>
    <col min="8" max="8" width="3.7109375" style="86" customWidth="1"/>
    <col min="9" max="9" width="6.00390625" style="86" customWidth="1"/>
    <col min="10" max="10" width="4.28125" style="86" customWidth="1"/>
    <col min="11" max="11" width="5.7109375" style="86" customWidth="1"/>
    <col min="12" max="12" width="3.7109375" style="86" customWidth="1"/>
    <col min="13" max="13" width="6.421875" style="86" customWidth="1"/>
    <col min="14" max="14" width="3.7109375" style="86" customWidth="1"/>
    <col min="15" max="15" width="7.00390625" style="86" customWidth="1"/>
    <col min="16" max="16" width="6.00390625" style="86" customWidth="1"/>
    <col min="17" max="17" width="4.8515625" style="86" customWidth="1"/>
    <col min="18" max="18" width="4.00390625" style="86" bestFit="1" customWidth="1"/>
    <col min="19" max="19" width="6.28125" style="86" customWidth="1"/>
    <col min="20" max="20" width="4.8515625" style="86" customWidth="1"/>
    <col min="21" max="23" width="3.7109375" style="86" customWidth="1"/>
    <col min="24" max="25" width="4.7109375" style="86" customWidth="1"/>
    <col min="26" max="16384" width="3.7109375" style="86" customWidth="1"/>
  </cols>
  <sheetData>
    <row r="1" spans="2:25" ht="20.25" customHeight="1">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2:25" ht="15" customHeight="1">
      <c r="B2" s="93"/>
      <c r="C2" s="93"/>
      <c r="D2" s="93"/>
      <c r="E2" s="93"/>
      <c r="F2" s="93"/>
      <c r="G2" s="93"/>
      <c r="H2" s="93"/>
      <c r="I2" s="93"/>
      <c r="J2" s="93"/>
      <c r="K2" s="93"/>
      <c r="L2" s="93"/>
      <c r="M2" s="93"/>
      <c r="N2" s="93"/>
      <c r="O2" s="93"/>
      <c r="P2" s="93"/>
      <c r="Q2" s="93"/>
      <c r="R2" s="93"/>
      <c r="S2" s="93"/>
      <c r="T2" s="93"/>
      <c r="U2" s="93"/>
      <c r="V2" s="93"/>
      <c r="W2" s="93"/>
      <c r="X2" s="93"/>
      <c r="Y2" s="93"/>
    </row>
    <row r="3" spans="2:26" ht="27" customHeight="1">
      <c r="B3" s="93"/>
      <c r="C3" s="472" t="s">
        <v>658</v>
      </c>
      <c r="D3" s="761"/>
      <c r="E3" s="761"/>
      <c r="F3" s="761"/>
      <c r="G3" s="761"/>
      <c r="H3" s="762"/>
      <c r="I3" s="762"/>
      <c r="J3" s="762"/>
      <c r="K3" s="762"/>
      <c r="L3" s="762"/>
      <c r="M3" s="762"/>
      <c r="N3" s="93"/>
      <c r="O3" s="93"/>
      <c r="P3" s="93"/>
      <c r="Q3" s="93"/>
      <c r="R3" s="93"/>
      <c r="S3" s="93"/>
      <c r="T3" s="93"/>
      <c r="U3" s="93"/>
      <c r="V3" s="93"/>
      <c r="W3" s="93"/>
      <c r="X3" s="95"/>
      <c r="Y3" s="95"/>
      <c r="Z3" s="473" t="s">
        <v>651</v>
      </c>
    </row>
    <row r="4" spans="2:26" ht="36" customHeight="1">
      <c r="B4" s="93"/>
      <c r="C4" s="763"/>
      <c r="D4" s="763"/>
      <c r="E4" s="763"/>
      <c r="F4" s="763"/>
      <c r="G4" s="763"/>
      <c r="H4" s="97"/>
      <c r="I4" s="465" t="s">
        <v>654</v>
      </c>
      <c r="K4" s="466"/>
      <c r="L4" s="466"/>
      <c r="M4" s="466"/>
      <c r="N4" s="466"/>
      <c r="O4" s="466"/>
      <c r="P4" s="466"/>
      <c r="Q4" s="466"/>
      <c r="R4" s="466"/>
      <c r="S4" s="466"/>
      <c r="T4" s="466"/>
      <c r="U4" s="97"/>
      <c r="V4" s="97"/>
      <c r="W4" s="97"/>
      <c r="X4" s="98" t="s">
        <v>211</v>
      </c>
      <c r="Y4" s="98"/>
      <c r="Z4" s="474" t="s">
        <v>652</v>
      </c>
    </row>
    <row r="5" spans="2:25" ht="13.5" customHeight="1">
      <c r="B5" s="93"/>
      <c r="C5" s="467"/>
      <c r="D5" s="467"/>
      <c r="E5" s="467"/>
      <c r="F5" s="467"/>
      <c r="G5" s="467"/>
      <c r="H5" s="467"/>
      <c r="I5" s="467"/>
      <c r="J5" s="467"/>
      <c r="K5" s="467"/>
      <c r="L5" s="467"/>
      <c r="M5" s="467"/>
      <c r="N5" s="467"/>
      <c r="O5" s="467"/>
      <c r="P5" s="467"/>
      <c r="Q5" s="467"/>
      <c r="R5" s="468"/>
      <c r="S5" s="468"/>
      <c r="T5" s="469"/>
      <c r="U5" s="469"/>
      <c r="V5" s="469"/>
      <c r="W5" s="469"/>
      <c r="X5" s="469"/>
      <c r="Y5" s="469"/>
    </row>
    <row r="6" spans="2:25" ht="21.75" customHeight="1" thickBot="1">
      <c r="B6" s="93"/>
      <c r="C6" s="764" t="s">
        <v>646</v>
      </c>
      <c r="D6" s="764"/>
      <c r="E6" s="764"/>
      <c r="F6" s="764"/>
      <c r="G6" s="764"/>
      <c r="H6" s="764"/>
      <c r="I6" s="764"/>
      <c r="J6" s="764"/>
      <c r="K6" s="467"/>
      <c r="L6" s="467"/>
      <c r="M6" s="467"/>
      <c r="N6" s="467"/>
      <c r="O6" s="467"/>
      <c r="P6" s="467"/>
      <c r="Q6" s="467"/>
      <c r="R6" s="468"/>
      <c r="S6" s="468"/>
      <c r="T6" s="469"/>
      <c r="U6" s="469"/>
      <c r="V6" s="469"/>
      <c r="W6" s="469"/>
      <c r="X6" s="469"/>
      <c r="Y6" s="469"/>
    </row>
    <row r="7" spans="2:25" ht="26.25" customHeight="1">
      <c r="B7" s="93"/>
      <c r="C7" s="470" t="s">
        <v>593</v>
      </c>
      <c r="D7" s="765" t="s">
        <v>615</v>
      </c>
      <c r="E7" s="765"/>
      <c r="F7" s="765"/>
      <c r="G7" s="765"/>
      <c r="H7" s="765"/>
      <c r="I7" s="765"/>
      <c r="J7" s="765"/>
      <c r="K7" s="765"/>
      <c r="L7" s="765"/>
      <c r="M7" s="765"/>
      <c r="N7" s="765"/>
      <c r="O7" s="765"/>
      <c r="P7" s="765"/>
      <c r="Q7" s="765"/>
      <c r="R7" s="765"/>
      <c r="S7" s="765"/>
      <c r="T7" s="765"/>
      <c r="U7" s="765"/>
      <c r="V7" s="765"/>
      <c r="W7" s="765"/>
      <c r="X7" s="766"/>
      <c r="Y7" s="469"/>
    </row>
    <row r="8" spans="2:25" ht="24.75" customHeight="1">
      <c r="B8" s="93"/>
      <c r="C8" s="749" t="s">
        <v>594</v>
      </c>
      <c r="D8" s="750" t="s">
        <v>647</v>
      </c>
      <c r="E8" s="751"/>
      <c r="F8" s="751"/>
      <c r="G8" s="751"/>
      <c r="H8" s="751"/>
      <c r="I8" s="751"/>
      <c r="J8" s="751"/>
      <c r="K8" s="751"/>
      <c r="L8" s="751"/>
      <c r="M8" s="751"/>
      <c r="N8" s="751"/>
      <c r="O8" s="751"/>
      <c r="P8" s="751"/>
      <c r="Q8" s="751"/>
      <c r="R8" s="751"/>
      <c r="S8" s="751"/>
      <c r="T8" s="751"/>
      <c r="U8" s="751"/>
      <c r="V8" s="751"/>
      <c r="W8" s="751"/>
      <c r="X8" s="752"/>
      <c r="Y8" s="469"/>
    </row>
    <row r="9" spans="2:25" ht="34.5" customHeight="1">
      <c r="B9" s="93"/>
      <c r="C9" s="749"/>
      <c r="D9" s="753" t="s">
        <v>596</v>
      </c>
      <c r="E9" s="754"/>
      <c r="F9" s="754"/>
      <c r="G9" s="754"/>
      <c r="H9" s="754"/>
      <c r="I9" s="754"/>
      <c r="J9" s="754"/>
      <c r="K9" s="754"/>
      <c r="L9" s="754"/>
      <c r="M9" s="754"/>
      <c r="N9" s="754"/>
      <c r="O9" s="754"/>
      <c r="P9" s="754"/>
      <c r="Q9" s="754"/>
      <c r="R9" s="754"/>
      <c r="S9" s="754"/>
      <c r="T9" s="754"/>
      <c r="U9" s="754"/>
      <c r="V9" s="754"/>
      <c r="W9" s="754"/>
      <c r="X9" s="755"/>
      <c r="Y9" s="469"/>
    </row>
    <row r="10" spans="2:25" ht="56.25" customHeight="1">
      <c r="B10" s="93"/>
      <c r="C10" s="749"/>
      <c r="D10" s="756" t="s">
        <v>597</v>
      </c>
      <c r="E10" s="757"/>
      <c r="F10" s="757"/>
      <c r="G10" s="757"/>
      <c r="H10" s="758"/>
      <c r="I10" s="758"/>
      <c r="J10" s="758"/>
      <c r="K10" s="758"/>
      <c r="L10" s="758"/>
      <c r="M10" s="758"/>
      <c r="N10" s="758"/>
      <c r="O10" s="758"/>
      <c r="P10" s="758"/>
      <c r="Q10" s="758"/>
      <c r="R10" s="758"/>
      <c r="S10" s="758"/>
      <c r="T10" s="758"/>
      <c r="U10" s="758"/>
      <c r="V10" s="758"/>
      <c r="W10" s="758"/>
      <c r="X10" s="759"/>
      <c r="Y10" s="469"/>
    </row>
    <row r="11" spans="2:25" ht="23.25" customHeight="1">
      <c r="B11" s="93"/>
      <c r="C11" s="745" t="s">
        <v>598</v>
      </c>
      <c r="D11" s="746" t="s">
        <v>599</v>
      </c>
      <c r="E11" s="747"/>
      <c r="F11" s="747"/>
      <c r="G11" s="747"/>
      <c r="H11" s="747"/>
      <c r="I11" s="747"/>
      <c r="J11" s="747"/>
      <c r="K11" s="747"/>
      <c r="L11" s="747"/>
      <c r="M11" s="747"/>
      <c r="N11" s="747"/>
      <c r="O11" s="747"/>
      <c r="P11" s="747"/>
      <c r="Q11" s="747"/>
      <c r="R11" s="747"/>
      <c r="S11" s="747"/>
      <c r="T11" s="747"/>
      <c r="U11" s="747"/>
      <c r="V11" s="747"/>
      <c r="W11" s="747"/>
      <c r="X11" s="748"/>
      <c r="Y11" s="469"/>
    </row>
    <row r="12" spans="2:25" ht="13.5" customHeight="1">
      <c r="B12" s="93"/>
      <c r="C12" s="745"/>
      <c r="D12" s="753" t="s">
        <v>600</v>
      </c>
      <c r="E12" s="754"/>
      <c r="F12" s="754"/>
      <c r="G12" s="754"/>
      <c r="H12" s="754"/>
      <c r="I12" s="754"/>
      <c r="J12" s="754"/>
      <c r="K12" s="754"/>
      <c r="L12" s="754"/>
      <c r="M12" s="754"/>
      <c r="N12" s="754"/>
      <c r="O12" s="754"/>
      <c r="P12" s="754"/>
      <c r="Q12" s="754"/>
      <c r="R12" s="754"/>
      <c r="S12" s="754"/>
      <c r="T12" s="754"/>
      <c r="U12" s="754"/>
      <c r="V12" s="754"/>
      <c r="W12" s="754"/>
      <c r="X12" s="755"/>
      <c r="Y12" s="469"/>
    </row>
    <row r="13" spans="2:25" ht="13.5" customHeight="1">
      <c r="B13" s="93"/>
      <c r="C13" s="745"/>
      <c r="D13" s="753"/>
      <c r="E13" s="754"/>
      <c r="F13" s="754"/>
      <c r="G13" s="754"/>
      <c r="H13" s="754"/>
      <c r="I13" s="754"/>
      <c r="J13" s="754"/>
      <c r="K13" s="754"/>
      <c r="L13" s="754"/>
      <c r="M13" s="754"/>
      <c r="N13" s="754"/>
      <c r="O13" s="754"/>
      <c r="P13" s="754"/>
      <c r="Q13" s="754"/>
      <c r="R13" s="754"/>
      <c r="S13" s="754"/>
      <c r="T13" s="754"/>
      <c r="U13" s="754"/>
      <c r="V13" s="754"/>
      <c r="W13" s="754"/>
      <c r="X13" s="755"/>
      <c r="Y13" s="469"/>
    </row>
    <row r="14" spans="2:25" ht="52.5" customHeight="1">
      <c r="B14" s="93"/>
      <c r="C14" s="745"/>
      <c r="D14" s="760"/>
      <c r="E14" s="758"/>
      <c r="F14" s="758"/>
      <c r="G14" s="758"/>
      <c r="H14" s="758"/>
      <c r="I14" s="758"/>
      <c r="J14" s="758"/>
      <c r="K14" s="758"/>
      <c r="L14" s="758"/>
      <c r="M14" s="758"/>
      <c r="N14" s="758"/>
      <c r="O14" s="758"/>
      <c r="P14" s="758"/>
      <c r="Q14" s="758"/>
      <c r="R14" s="758"/>
      <c r="S14" s="758"/>
      <c r="T14" s="758"/>
      <c r="U14" s="758"/>
      <c r="V14" s="758"/>
      <c r="W14" s="758"/>
      <c r="X14" s="759"/>
      <c r="Y14" s="469"/>
    </row>
    <row r="15" spans="2:25" ht="31.5" customHeight="1">
      <c r="B15" s="93"/>
      <c r="C15" s="794" t="s">
        <v>650</v>
      </c>
      <c r="D15" s="767" t="s">
        <v>602</v>
      </c>
      <c r="E15" s="768"/>
      <c r="F15" s="767" t="s">
        <v>603</v>
      </c>
      <c r="G15" s="768"/>
      <c r="H15" s="767" t="s">
        <v>604</v>
      </c>
      <c r="I15" s="768"/>
      <c r="J15" s="767" t="s">
        <v>605</v>
      </c>
      <c r="K15" s="768"/>
      <c r="L15" s="767" t="s">
        <v>606</v>
      </c>
      <c r="M15" s="768"/>
      <c r="N15" s="773" t="s">
        <v>607</v>
      </c>
      <c r="O15" s="774"/>
      <c r="P15" s="775" t="s">
        <v>608</v>
      </c>
      <c r="Q15" s="776"/>
      <c r="R15" s="777" t="s">
        <v>609</v>
      </c>
      <c r="S15" s="778"/>
      <c r="T15" s="775" t="s">
        <v>610</v>
      </c>
      <c r="U15" s="779"/>
      <c r="V15" s="779"/>
      <c r="W15" s="779"/>
      <c r="X15" s="780"/>
      <c r="Y15" s="469"/>
    </row>
    <row r="16" spans="2:25" ht="47.25" customHeight="1">
      <c r="B16" s="93"/>
      <c r="C16" s="795"/>
      <c r="D16" s="790"/>
      <c r="E16" s="791"/>
      <c r="F16" s="790"/>
      <c r="G16" s="791"/>
      <c r="H16" s="792"/>
      <c r="I16" s="793"/>
      <c r="J16" s="790"/>
      <c r="K16" s="791"/>
      <c r="L16" s="790"/>
      <c r="M16" s="791"/>
      <c r="N16" s="782"/>
      <c r="O16" s="783"/>
      <c r="P16" s="782"/>
      <c r="Q16" s="783"/>
      <c r="R16" s="782"/>
      <c r="S16" s="783"/>
      <c r="T16" s="782">
        <f>SUM(D16:S16)</f>
        <v>0</v>
      </c>
      <c r="U16" s="784"/>
      <c r="V16" s="784"/>
      <c r="W16" s="784"/>
      <c r="X16" s="785"/>
      <c r="Y16" s="469"/>
    </row>
    <row r="17" spans="2:25" ht="34.5" customHeight="1">
      <c r="B17" s="93"/>
      <c r="C17" s="796"/>
      <c r="D17" s="786" t="s">
        <v>611</v>
      </c>
      <c r="E17" s="786"/>
      <c r="F17" s="786"/>
      <c r="G17" s="786"/>
      <c r="H17" s="786"/>
      <c r="I17" s="786"/>
      <c r="J17" s="786"/>
      <c r="K17" s="786"/>
      <c r="L17" s="787"/>
      <c r="M17" s="788"/>
      <c r="N17" s="788"/>
      <c r="O17" s="788"/>
      <c r="P17" s="788"/>
      <c r="Q17" s="788"/>
      <c r="R17" s="788"/>
      <c r="S17" s="788"/>
      <c r="T17" s="788"/>
      <c r="U17" s="788"/>
      <c r="V17" s="788"/>
      <c r="W17" s="788"/>
      <c r="X17" s="789"/>
      <c r="Y17" s="469"/>
    </row>
    <row r="18" spans="2:25" ht="40.5" customHeight="1" thickBot="1">
      <c r="B18" s="93"/>
      <c r="C18" s="769" t="s">
        <v>649</v>
      </c>
      <c r="D18" s="770"/>
      <c r="E18" s="770"/>
      <c r="F18" s="770"/>
      <c r="G18" s="770"/>
      <c r="H18" s="770"/>
      <c r="I18" s="770"/>
      <c r="J18" s="770"/>
      <c r="K18" s="770"/>
      <c r="L18" s="771" t="s">
        <v>614</v>
      </c>
      <c r="M18" s="771"/>
      <c r="N18" s="771"/>
      <c r="O18" s="771"/>
      <c r="P18" s="771"/>
      <c r="Q18" s="771"/>
      <c r="R18" s="771"/>
      <c r="S18" s="771"/>
      <c r="T18" s="771"/>
      <c r="U18" s="771"/>
      <c r="V18" s="771"/>
      <c r="W18" s="771"/>
      <c r="X18" s="772"/>
      <c r="Y18" s="469"/>
    </row>
    <row r="19" spans="2:25" ht="13.5" customHeight="1">
      <c r="B19" s="93"/>
      <c r="C19" s="467"/>
      <c r="D19" s="467"/>
      <c r="E19" s="467"/>
      <c r="F19" s="467"/>
      <c r="G19" s="467"/>
      <c r="H19" s="467"/>
      <c r="I19" s="467"/>
      <c r="J19" s="467"/>
      <c r="K19" s="467"/>
      <c r="L19" s="467"/>
      <c r="M19" s="467"/>
      <c r="N19" s="467"/>
      <c r="O19" s="467"/>
      <c r="P19" s="467"/>
      <c r="Q19" s="467"/>
      <c r="R19" s="468"/>
      <c r="S19" s="468"/>
      <c r="T19" s="469"/>
      <c r="U19" s="469"/>
      <c r="V19" s="469"/>
      <c r="W19" s="469"/>
      <c r="X19" s="469"/>
      <c r="Y19" s="469"/>
    </row>
    <row r="20" spans="2:25" ht="13.5" customHeight="1">
      <c r="B20" s="93"/>
      <c r="C20" s="467"/>
      <c r="D20" s="467"/>
      <c r="E20" s="467"/>
      <c r="F20" s="467"/>
      <c r="G20" s="467"/>
      <c r="H20" s="467"/>
      <c r="I20" s="467"/>
      <c r="J20" s="467"/>
      <c r="K20" s="467"/>
      <c r="L20" s="467"/>
      <c r="M20" s="467"/>
      <c r="N20" s="467"/>
      <c r="O20" s="467"/>
      <c r="P20" s="467"/>
      <c r="Q20" s="467"/>
      <c r="R20" s="468"/>
      <c r="S20" s="468"/>
      <c r="T20" s="469"/>
      <c r="U20" s="469"/>
      <c r="V20" s="469"/>
      <c r="W20" s="469"/>
      <c r="X20" s="469"/>
      <c r="Y20" s="469"/>
    </row>
    <row r="21" spans="2:25" ht="13.5" customHeight="1">
      <c r="B21" s="93"/>
      <c r="C21" s="781" t="s">
        <v>648</v>
      </c>
      <c r="D21" s="781"/>
      <c r="E21" s="781"/>
      <c r="F21" s="781"/>
      <c r="G21" s="781"/>
      <c r="H21" s="781"/>
      <c r="I21" s="781"/>
      <c r="J21" s="781"/>
      <c r="K21" s="781"/>
      <c r="L21" s="467"/>
      <c r="M21" s="467"/>
      <c r="N21" s="467"/>
      <c r="O21" s="467"/>
      <c r="P21" s="467"/>
      <c r="Q21" s="467"/>
      <c r="R21" s="468"/>
      <c r="S21" s="468"/>
      <c r="T21" s="469"/>
      <c r="U21" s="469"/>
      <c r="V21" s="469"/>
      <c r="W21" s="469"/>
      <c r="X21" s="469"/>
      <c r="Y21" s="469"/>
    </row>
    <row r="22" spans="2:25" ht="13.5" customHeight="1">
      <c r="B22" s="93"/>
      <c r="C22" s="467"/>
      <c r="D22" s="467"/>
      <c r="E22" s="467"/>
      <c r="F22" s="467"/>
      <c r="G22" s="467"/>
      <c r="H22" s="467"/>
      <c r="I22" s="467"/>
      <c r="J22" s="467"/>
      <c r="K22" s="467"/>
      <c r="L22" s="467"/>
      <c r="M22" s="467"/>
      <c r="N22" s="467"/>
      <c r="O22" s="467"/>
      <c r="P22" s="467"/>
      <c r="Q22" s="467"/>
      <c r="R22" s="468"/>
      <c r="S22" s="468"/>
      <c r="T22" s="469"/>
      <c r="U22" s="469"/>
      <c r="V22" s="469"/>
      <c r="W22" s="469"/>
      <c r="X22" s="469"/>
      <c r="Y22" s="469"/>
    </row>
    <row r="23" spans="2:25" ht="13.5" customHeight="1">
      <c r="B23" s="93"/>
      <c r="C23" s="467"/>
      <c r="D23" s="467"/>
      <c r="E23" s="467"/>
      <c r="F23" s="467"/>
      <c r="G23" s="467"/>
      <c r="H23" s="467"/>
      <c r="I23" s="467"/>
      <c r="J23" s="467"/>
      <c r="K23" s="467"/>
      <c r="L23" s="467"/>
      <c r="M23" s="467"/>
      <c r="N23" s="467"/>
      <c r="O23" s="467"/>
      <c r="P23" s="467"/>
      <c r="Q23" s="467"/>
      <c r="R23" s="468"/>
      <c r="S23" s="468"/>
      <c r="T23" s="469"/>
      <c r="U23" s="469"/>
      <c r="V23" s="469"/>
      <c r="W23" s="469"/>
      <c r="X23" s="469"/>
      <c r="Y23" s="469"/>
    </row>
    <row r="47" s="471" customFormat="1" ht="20.25" customHeight="1">
      <c r="Z47" s="86"/>
    </row>
  </sheetData>
  <sheetProtection/>
  <mergeCells count="39">
    <mergeCell ref="C21:K21"/>
    <mergeCell ref="N16:O16"/>
    <mergeCell ref="P16:Q16"/>
    <mergeCell ref="R16:S16"/>
    <mergeCell ref="T16:X16"/>
    <mergeCell ref="D17:K17"/>
    <mergeCell ref="L17:X17"/>
    <mergeCell ref="D16:E16"/>
    <mergeCell ref="F16:G16"/>
    <mergeCell ref="H16:I16"/>
    <mergeCell ref="C18:K18"/>
    <mergeCell ref="L18:X18"/>
    <mergeCell ref="L15:M15"/>
    <mergeCell ref="N15:O15"/>
    <mergeCell ref="P15:Q15"/>
    <mergeCell ref="R15:S15"/>
    <mergeCell ref="T15:X15"/>
    <mergeCell ref="J16:K16"/>
    <mergeCell ref="L16:M16"/>
    <mergeCell ref="C15:C17"/>
    <mergeCell ref="D3:G3"/>
    <mergeCell ref="H3:M3"/>
    <mergeCell ref="C4:G4"/>
    <mergeCell ref="C6:J6"/>
    <mergeCell ref="D7:X7"/>
    <mergeCell ref="J15:K15"/>
    <mergeCell ref="D15:E15"/>
    <mergeCell ref="F15:G15"/>
    <mergeCell ref="H15:I15"/>
    <mergeCell ref="C11:C14"/>
    <mergeCell ref="D11:X11"/>
    <mergeCell ref="C8:C10"/>
    <mergeCell ref="D8:X8"/>
    <mergeCell ref="D9:G9"/>
    <mergeCell ref="H9:X9"/>
    <mergeCell ref="D10:G10"/>
    <mergeCell ref="H10:X10"/>
    <mergeCell ref="D12:X12"/>
    <mergeCell ref="D13:X14"/>
  </mergeCells>
  <dataValidations count="1">
    <dataValidation allowBlank="1" showInputMessage="1" showErrorMessage="1" imeMode="hiragana" sqref="D5:J5 C5:C6 K5:T6 P15:P16 R15:R16 N15:N16 T15:T16 C19:C23 L19:T23 D19:K20 D22:K2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54"/>
  <sheetViews>
    <sheetView view="pageBreakPreview" zoomScaleSheetLayoutView="100" zoomScalePageLayoutView="0" workbookViewId="0" topLeftCell="A1">
      <pane ySplit="3" topLeftCell="A43" activePane="bottomLeft" state="frozen"/>
      <selection pane="topLeft" activeCell="E78" sqref="E78"/>
      <selection pane="bottomLeft" activeCell="E78" sqref="E78"/>
    </sheetView>
  </sheetViews>
  <sheetFormatPr defaultColWidth="5.7109375" defaultRowHeight="16.5" customHeight="1"/>
  <cols>
    <col min="1" max="1" width="2.28125" style="86" customWidth="1"/>
    <col min="2" max="6" width="5.7109375" style="86" customWidth="1"/>
    <col min="7" max="7" width="4.57421875" style="86" customWidth="1"/>
    <col min="8" max="10" width="5.7109375" style="86" customWidth="1"/>
    <col min="11" max="11" width="5.28125" style="86" customWidth="1"/>
    <col min="12" max="13" width="4.57421875" style="86" customWidth="1"/>
    <col min="14" max="18" width="4.140625" style="86" customWidth="1"/>
    <col min="19" max="19" width="6.421875" style="86" customWidth="1"/>
    <col min="20" max="20" width="1.7109375" style="86" customWidth="1"/>
    <col min="21" max="21" width="2.8515625" style="86" customWidth="1"/>
    <col min="22" max="22" width="3.140625" style="86" customWidth="1"/>
    <col min="23" max="24" width="5.7109375" style="86" customWidth="1"/>
    <col min="25" max="25" width="10.421875" style="86" customWidth="1"/>
    <col min="26" max="26" width="3.421875" style="86" customWidth="1"/>
    <col min="27" max="16384" width="5.7109375" style="86" customWidth="1"/>
  </cols>
  <sheetData>
    <row r="1" spans="1:27" s="1" customFormat="1" ht="7.5" customHeight="1">
      <c r="A1" s="20"/>
      <c r="B1" s="20"/>
      <c r="C1" s="20"/>
      <c r="D1" s="20"/>
      <c r="E1" s="20"/>
      <c r="F1" s="20"/>
      <c r="G1" s="20"/>
      <c r="H1" s="852" t="s">
        <v>78</v>
      </c>
      <c r="I1" s="853"/>
      <c r="J1" s="853"/>
      <c r="K1" s="853"/>
      <c r="L1" s="853"/>
      <c r="M1" s="853"/>
      <c r="N1" s="853"/>
      <c r="O1" s="853"/>
      <c r="P1" s="853"/>
      <c r="Q1" s="853"/>
      <c r="R1" s="853"/>
      <c r="S1" s="853"/>
      <c r="T1" s="854"/>
      <c r="U1" s="108"/>
      <c r="V1" s="16"/>
      <c r="W1" s="844" t="s">
        <v>543</v>
      </c>
      <c r="X1" s="845"/>
      <c r="Y1" s="846"/>
      <c r="Z1" s="16"/>
      <c r="AA1" s="16"/>
    </row>
    <row r="2" spans="1:27" s="1" customFormat="1" ht="22.5" customHeight="1">
      <c r="A2" s="20"/>
      <c r="B2" s="528" t="s">
        <v>322</v>
      </c>
      <c r="C2" s="528"/>
      <c r="D2" s="528"/>
      <c r="E2" s="528"/>
      <c r="F2" s="528"/>
      <c r="G2" s="20"/>
      <c r="H2" s="855"/>
      <c r="I2" s="604"/>
      <c r="J2" s="604"/>
      <c r="K2" s="604"/>
      <c r="L2" s="604"/>
      <c r="M2" s="604"/>
      <c r="N2" s="604"/>
      <c r="O2" s="604"/>
      <c r="P2" s="604"/>
      <c r="Q2" s="604"/>
      <c r="R2" s="604"/>
      <c r="S2" s="604"/>
      <c r="T2" s="856"/>
      <c r="U2" s="108"/>
      <c r="V2" s="16"/>
      <c r="W2" s="847"/>
      <c r="X2" s="589"/>
      <c r="Y2" s="848"/>
      <c r="Z2" s="16"/>
      <c r="AA2" s="16"/>
    </row>
    <row r="3" spans="1:27" s="1" customFormat="1" ht="7.5" customHeight="1" thickBot="1">
      <c r="A3" s="20"/>
      <c r="B3" s="20"/>
      <c r="C3" s="20"/>
      <c r="D3" s="20"/>
      <c r="E3" s="20"/>
      <c r="F3" s="20"/>
      <c r="G3" s="20"/>
      <c r="H3" s="857"/>
      <c r="I3" s="858"/>
      <c r="J3" s="858"/>
      <c r="K3" s="858"/>
      <c r="L3" s="858"/>
      <c r="M3" s="858"/>
      <c r="N3" s="858"/>
      <c r="O3" s="858"/>
      <c r="P3" s="858"/>
      <c r="Q3" s="858"/>
      <c r="R3" s="858"/>
      <c r="S3" s="858"/>
      <c r="T3" s="859"/>
      <c r="U3" s="108"/>
      <c r="V3" s="16"/>
      <c r="W3" s="849"/>
      <c r="X3" s="850"/>
      <c r="Y3" s="851"/>
      <c r="Z3" s="16"/>
      <c r="AA3" s="16"/>
    </row>
    <row r="4" spans="1:27" s="1" customFormat="1" ht="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6.5" customHeight="1">
      <c r="A5" s="16"/>
      <c r="B5" s="799" t="s">
        <v>659</v>
      </c>
      <c r="C5" s="93"/>
      <c r="D5" s="93"/>
      <c r="E5" s="93"/>
      <c r="F5" s="93"/>
      <c r="G5" s="93"/>
      <c r="H5" s="93"/>
      <c r="I5" s="93"/>
      <c r="J5" s="93"/>
      <c r="K5" s="93"/>
      <c r="L5" s="93"/>
      <c r="M5" s="93"/>
      <c r="N5" s="93"/>
      <c r="O5" s="93"/>
      <c r="P5" s="93"/>
      <c r="Q5" s="93"/>
      <c r="R5" s="210"/>
      <c r="S5" s="210"/>
      <c r="T5" s="93"/>
      <c r="U5" s="109"/>
      <c r="V5" s="16"/>
      <c r="W5" s="16"/>
      <c r="X5" s="16"/>
      <c r="Y5" s="16"/>
      <c r="Z5" s="16"/>
      <c r="AA5" s="16"/>
    </row>
    <row r="6" spans="1:27" ht="16.5" customHeight="1">
      <c r="A6" s="16"/>
      <c r="B6" s="799"/>
      <c r="C6" s="93"/>
      <c r="D6" s="93"/>
      <c r="E6" s="93"/>
      <c r="F6" s="93"/>
      <c r="G6" s="93"/>
      <c r="H6" s="93"/>
      <c r="I6" s="93"/>
      <c r="J6" s="93"/>
      <c r="K6" s="93"/>
      <c r="L6" s="211" t="s">
        <v>209</v>
      </c>
      <c r="M6" s="211"/>
      <c r="N6" s="800"/>
      <c r="O6" s="800"/>
      <c r="P6" s="800"/>
      <c r="Q6" s="800"/>
      <c r="R6" s="210"/>
      <c r="S6" s="210"/>
      <c r="T6" s="93"/>
      <c r="U6" s="435" t="s">
        <v>618</v>
      </c>
      <c r="V6" s="16"/>
      <c r="W6" s="16"/>
      <c r="X6" s="16"/>
      <c r="Y6" s="16"/>
      <c r="Z6" s="16"/>
      <c r="AA6" s="16"/>
    </row>
    <row r="7" spans="1:27" ht="15.75" customHeight="1">
      <c r="A7" s="16"/>
      <c r="B7" s="801" t="s">
        <v>210</v>
      </c>
      <c r="C7" s="801"/>
      <c r="D7" s="801"/>
      <c r="E7" s="801"/>
      <c r="F7" s="100"/>
      <c r="G7" s="100"/>
      <c r="H7" s="100"/>
      <c r="I7" s="93"/>
      <c r="J7" s="93"/>
      <c r="K7" s="93"/>
      <c r="L7" s="87" t="s">
        <v>0</v>
      </c>
      <c r="M7" s="88" t="s">
        <v>708</v>
      </c>
      <c r="N7" s="89" t="s">
        <v>20</v>
      </c>
      <c r="O7" s="88" t="str">
        <f>'入力専用シート'!AA7</f>
        <v>４</v>
      </c>
      <c r="P7" s="89" t="s">
        <v>21</v>
      </c>
      <c r="Q7" s="88">
        <v>10</v>
      </c>
      <c r="R7" s="89" t="s">
        <v>27</v>
      </c>
      <c r="S7" s="98"/>
      <c r="T7" s="93"/>
      <c r="U7" s="109"/>
      <c r="V7" s="16"/>
      <c r="W7" s="16"/>
      <c r="X7" s="113" t="s">
        <v>295</v>
      </c>
      <c r="Y7" s="16"/>
      <c r="Z7" s="16"/>
      <c r="AA7" s="16"/>
    </row>
    <row r="8" spans="1:27" ht="21.75" customHeight="1" thickBot="1">
      <c r="A8" s="16"/>
      <c r="B8" s="801"/>
      <c r="C8" s="801"/>
      <c r="D8" s="801"/>
      <c r="E8" s="801"/>
      <c r="F8" s="100"/>
      <c r="G8" s="100"/>
      <c r="H8" s="100"/>
      <c r="I8" s="93"/>
      <c r="J8" s="459" t="s">
        <v>571</v>
      </c>
      <c r="K8" s="93"/>
      <c r="L8" s="93"/>
      <c r="M8" s="93"/>
      <c r="N8" s="93"/>
      <c r="O8" s="93"/>
      <c r="P8" s="93"/>
      <c r="Q8" s="93"/>
      <c r="R8" s="93"/>
      <c r="S8" s="222" t="s">
        <v>211</v>
      </c>
      <c r="T8" s="93"/>
      <c r="U8" s="109"/>
      <c r="V8" s="16"/>
      <c r="W8" s="599" t="s">
        <v>137</v>
      </c>
      <c r="X8" s="600"/>
      <c r="Y8" s="601"/>
      <c r="Z8" s="16"/>
      <c r="AA8" s="16"/>
    </row>
    <row r="9" spans="1:27" ht="16.5" customHeight="1">
      <c r="A9" s="16"/>
      <c r="B9" s="100" t="s">
        <v>212</v>
      </c>
      <c r="C9" s="93"/>
      <c r="D9" s="93"/>
      <c r="E9" s="93"/>
      <c r="F9" s="93"/>
      <c r="G9" s="93"/>
      <c r="H9" s="93"/>
      <c r="I9" s="93"/>
      <c r="J9" s="802" t="s">
        <v>588</v>
      </c>
      <c r="K9" s="803"/>
      <c r="L9" s="445" t="s">
        <v>213</v>
      </c>
      <c r="M9" s="804" t="str">
        <f>'入力専用シート'!AC11</f>
        <v>-</v>
      </c>
      <c r="N9" s="804"/>
      <c r="O9" s="804"/>
      <c r="P9" s="804"/>
      <c r="Q9" s="90" t="s">
        <v>568</v>
      </c>
      <c r="R9" s="90"/>
      <c r="S9" s="446"/>
      <c r="T9" s="93"/>
      <c r="U9" s="109"/>
      <c r="V9" s="16"/>
      <c r="W9" s="860" t="s">
        <v>193</v>
      </c>
      <c r="X9" s="860"/>
      <c r="Y9" s="860"/>
      <c r="Z9" s="16"/>
      <c r="AA9" s="16"/>
    </row>
    <row r="10" spans="1:27" ht="16.5" customHeight="1">
      <c r="A10" s="16"/>
      <c r="B10" s="93"/>
      <c r="C10" s="93"/>
      <c r="D10" s="93"/>
      <c r="E10" s="93"/>
      <c r="F10" s="93"/>
      <c r="G10" s="93"/>
      <c r="H10" s="93"/>
      <c r="I10" s="93"/>
      <c r="J10" s="797"/>
      <c r="K10" s="798"/>
      <c r="L10" s="807">
        <f>'入力専用シート'!Y13</f>
        <v>0</v>
      </c>
      <c r="M10" s="807"/>
      <c r="N10" s="807"/>
      <c r="O10" s="807"/>
      <c r="P10" s="807"/>
      <c r="Q10" s="807"/>
      <c r="R10" s="807"/>
      <c r="S10" s="808"/>
      <c r="T10" s="93"/>
      <c r="U10" s="109"/>
      <c r="V10" s="16"/>
      <c r="W10" s="860"/>
      <c r="X10" s="860"/>
      <c r="Y10" s="860"/>
      <c r="Z10" s="16"/>
      <c r="AA10" s="16"/>
    </row>
    <row r="11" spans="1:27" ht="16.5" customHeight="1">
      <c r="A11" s="16"/>
      <c r="B11" s="93"/>
      <c r="C11" s="93"/>
      <c r="D11" s="93"/>
      <c r="E11" s="93"/>
      <c r="F11" s="93"/>
      <c r="G11" s="93"/>
      <c r="H11" s="93"/>
      <c r="I11" s="93"/>
      <c r="J11" s="797"/>
      <c r="K11" s="798"/>
      <c r="L11" s="805">
        <f>'入力専用シート'!Y14</f>
        <v>0</v>
      </c>
      <c r="M11" s="805"/>
      <c r="N11" s="805"/>
      <c r="O11" s="805"/>
      <c r="P11" s="805"/>
      <c r="Q11" s="805"/>
      <c r="R11" s="805"/>
      <c r="S11" s="806"/>
      <c r="T11" s="93"/>
      <c r="U11" s="109"/>
      <c r="V11" s="16"/>
      <c r="W11" s="860"/>
      <c r="X11" s="860"/>
      <c r="Y11" s="860"/>
      <c r="Z11" s="16"/>
      <c r="AA11" s="16"/>
    </row>
    <row r="12" spans="1:27" ht="20.25" customHeight="1">
      <c r="A12" s="16"/>
      <c r="B12" s="93"/>
      <c r="C12" s="93"/>
      <c r="D12" s="93"/>
      <c r="E12" s="93"/>
      <c r="F12" s="93"/>
      <c r="G12" s="93"/>
      <c r="H12" s="93"/>
      <c r="I12" s="93"/>
      <c r="J12" s="797" t="s">
        <v>587</v>
      </c>
      <c r="K12" s="798"/>
      <c r="L12" s="871">
        <f>IF('入力専用シート'!J16="","",CONCATENATE('入力専用シート'!J16,'入力専用シート'!O16))</f>
      </c>
      <c r="M12" s="871"/>
      <c r="N12" s="871"/>
      <c r="O12" s="871"/>
      <c r="P12" s="871"/>
      <c r="Q12" s="871"/>
      <c r="R12" s="871"/>
      <c r="S12" s="872"/>
      <c r="T12" s="93"/>
      <c r="U12" s="109"/>
      <c r="V12" s="16"/>
      <c r="W12" s="16"/>
      <c r="X12" s="16"/>
      <c r="Y12" s="16"/>
      <c r="Z12" s="16"/>
      <c r="AA12" s="16"/>
    </row>
    <row r="13" spans="1:27" ht="20.25" customHeight="1">
      <c r="A13" s="16"/>
      <c r="B13" s="93"/>
      <c r="C13" s="93"/>
      <c r="D13" s="93"/>
      <c r="E13" s="93"/>
      <c r="F13" s="93"/>
      <c r="G13" s="93"/>
      <c r="H13" s="93"/>
      <c r="I13" s="93"/>
      <c r="J13" s="797" t="s">
        <v>586</v>
      </c>
      <c r="K13" s="798"/>
      <c r="L13" s="870">
        <f>'入力専用シート'!Y18</f>
        <v>0</v>
      </c>
      <c r="M13" s="870"/>
      <c r="N13" s="870"/>
      <c r="O13" s="870"/>
      <c r="P13" s="870"/>
      <c r="Q13" s="870"/>
      <c r="R13" s="870"/>
      <c r="S13" s="447" t="s">
        <v>214</v>
      </c>
      <c r="T13" s="93"/>
      <c r="U13" s="435" t="s">
        <v>619</v>
      </c>
      <c r="V13" s="434"/>
      <c r="W13" s="16"/>
      <c r="X13" s="16"/>
      <c r="Y13" s="16"/>
      <c r="Z13" s="16"/>
      <c r="AA13" s="16"/>
    </row>
    <row r="14" spans="1:27" ht="20.25" customHeight="1">
      <c r="A14" s="16"/>
      <c r="B14" s="93"/>
      <c r="C14" s="93"/>
      <c r="D14" s="93"/>
      <c r="E14" s="93"/>
      <c r="F14" s="93"/>
      <c r="G14" s="93"/>
      <c r="H14" s="93"/>
      <c r="I14" s="93"/>
      <c r="J14" s="797" t="s">
        <v>585</v>
      </c>
      <c r="K14" s="798"/>
      <c r="L14" s="869">
        <f>'入力専用シート'!J20</f>
        <v>0</v>
      </c>
      <c r="M14" s="869"/>
      <c r="N14" s="869"/>
      <c r="O14" s="869"/>
      <c r="P14" s="869"/>
      <c r="Q14" s="869"/>
      <c r="R14" s="211"/>
      <c r="S14" s="448"/>
      <c r="T14" s="214"/>
      <c r="U14" s="218"/>
      <c r="V14" s="16"/>
      <c r="W14" s="16"/>
      <c r="X14" s="16"/>
      <c r="Y14" s="16"/>
      <c r="Z14" s="16"/>
      <c r="AA14" s="16"/>
    </row>
    <row r="15" spans="1:27" ht="20.25" customHeight="1" thickBot="1">
      <c r="A15" s="16"/>
      <c r="B15" s="93"/>
      <c r="C15" s="93"/>
      <c r="D15" s="93"/>
      <c r="E15" s="93"/>
      <c r="F15" s="93"/>
      <c r="G15" s="93"/>
      <c r="H15" s="93"/>
      <c r="I15" s="93"/>
      <c r="J15" s="865" t="s">
        <v>566</v>
      </c>
      <c r="K15" s="866"/>
      <c r="L15" s="452"/>
      <c r="M15" s="449">
        <f>'入力専用シート'!K22</f>
        <v>0</v>
      </c>
      <c r="N15" s="449" t="s">
        <v>20</v>
      </c>
      <c r="O15" s="449"/>
      <c r="P15" s="449" t="s">
        <v>569</v>
      </c>
      <c r="Q15" s="449"/>
      <c r="R15" s="450" t="s">
        <v>570</v>
      </c>
      <c r="S15" s="451"/>
      <c r="T15" s="214"/>
      <c r="U15" s="218"/>
      <c r="V15" s="16"/>
      <c r="W15" s="16"/>
      <c r="X15" s="16"/>
      <c r="Y15" s="16"/>
      <c r="Z15" s="16"/>
      <c r="AA15" s="16"/>
    </row>
    <row r="16" spans="1:27" ht="15" customHeight="1">
      <c r="A16" s="16"/>
      <c r="B16" s="93"/>
      <c r="C16" s="93"/>
      <c r="D16" s="93"/>
      <c r="E16" s="93"/>
      <c r="F16" s="93"/>
      <c r="G16" s="93"/>
      <c r="H16" s="93"/>
      <c r="I16" s="93"/>
      <c r="J16" s="93"/>
      <c r="K16" s="93"/>
      <c r="L16" s="93"/>
      <c r="M16" s="93"/>
      <c r="N16" s="93"/>
      <c r="O16" s="93"/>
      <c r="P16" s="93"/>
      <c r="Q16" s="93"/>
      <c r="R16" s="93"/>
      <c r="S16" s="93"/>
      <c r="T16" s="93"/>
      <c r="U16" s="109"/>
      <c r="V16" s="16"/>
      <c r="W16" s="16"/>
      <c r="X16" s="16"/>
      <c r="Y16" s="16"/>
      <c r="Z16" s="16"/>
      <c r="AA16" s="16"/>
    </row>
    <row r="17" spans="1:27" ht="21" customHeight="1">
      <c r="A17" s="16"/>
      <c r="B17" s="93"/>
      <c r="C17" s="182" t="s">
        <v>0</v>
      </c>
      <c r="D17" s="220">
        <v>31</v>
      </c>
      <c r="E17" s="97" t="s">
        <v>215</v>
      </c>
      <c r="F17" s="210"/>
      <c r="G17" s="210"/>
      <c r="H17" s="210"/>
      <c r="I17" s="210"/>
      <c r="J17" s="210"/>
      <c r="K17" s="210"/>
      <c r="L17" s="93"/>
      <c r="M17" s="93"/>
      <c r="N17" s="93"/>
      <c r="O17" s="93"/>
      <c r="P17" s="93"/>
      <c r="Q17" s="93"/>
      <c r="R17" s="93"/>
      <c r="S17" s="93"/>
      <c r="T17" s="93"/>
      <c r="U17" s="109"/>
      <c r="V17" s="16"/>
      <c r="W17" s="16"/>
      <c r="X17" s="16"/>
      <c r="Y17" s="16"/>
      <c r="Z17" s="16"/>
      <c r="AA17" s="16"/>
    </row>
    <row r="18" spans="1:27" ht="21" customHeight="1">
      <c r="A18" s="16"/>
      <c r="B18" s="93"/>
      <c r="C18" s="210"/>
      <c r="D18" s="210"/>
      <c r="E18" s="93"/>
      <c r="F18" s="97"/>
      <c r="G18" s="210"/>
      <c r="H18" s="210"/>
      <c r="I18" s="210"/>
      <c r="J18" s="210"/>
      <c r="K18" s="210"/>
      <c r="L18" s="93"/>
      <c r="M18" s="93"/>
      <c r="N18" s="93"/>
      <c r="O18" s="93"/>
      <c r="P18" s="93"/>
      <c r="Q18" s="93"/>
      <c r="R18" s="93"/>
      <c r="S18" s="93"/>
      <c r="T18" s="93"/>
      <c r="U18" s="109"/>
      <c r="V18" s="16"/>
      <c r="W18" s="16"/>
      <c r="X18" s="16"/>
      <c r="Y18" s="16"/>
      <c r="Z18" s="16"/>
      <c r="AA18" s="16"/>
    </row>
    <row r="19" spans="1:27" ht="19.5" customHeight="1">
      <c r="A19" s="16"/>
      <c r="B19" s="93"/>
      <c r="C19" s="93"/>
      <c r="D19" s="93"/>
      <c r="E19" s="93"/>
      <c r="F19" s="93"/>
      <c r="G19" s="93"/>
      <c r="H19" s="93"/>
      <c r="I19" s="93"/>
      <c r="J19" s="93"/>
      <c r="K19" s="93"/>
      <c r="L19" s="93"/>
      <c r="M19" s="93"/>
      <c r="N19" s="93"/>
      <c r="O19" s="93"/>
      <c r="P19" s="93"/>
      <c r="Q19" s="93"/>
      <c r="R19" s="93"/>
      <c r="S19" s="93"/>
      <c r="T19" s="93"/>
      <c r="U19" s="109"/>
      <c r="V19" s="16"/>
      <c r="W19" s="16"/>
      <c r="X19" s="16"/>
      <c r="Y19" s="16"/>
      <c r="Z19" s="16"/>
      <c r="AA19" s="16"/>
    </row>
    <row r="20" spans="1:27" ht="19.5" customHeight="1">
      <c r="A20" s="16"/>
      <c r="B20" s="212" t="s">
        <v>0</v>
      </c>
      <c r="C20" s="221">
        <v>31</v>
      </c>
      <c r="D20" s="93" t="s">
        <v>216</v>
      </c>
      <c r="E20" s="93"/>
      <c r="F20" s="93"/>
      <c r="G20" s="93"/>
      <c r="H20" s="93"/>
      <c r="I20" s="93"/>
      <c r="J20" s="93"/>
      <c r="K20" s="93"/>
      <c r="L20" s="93"/>
      <c r="M20" s="93"/>
      <c r="N20" s="93"/>
      <c r="O20" s="93"/>
      <c r="P20" s="93"/>
      <c r="Q20" s="93"/>
      <c r="R20" s="93"/>
      <c r="S20" s="93"/>
      <c r="T20" s="93"/>
      <c r="U20" s="109"/>
      <c r="V20" s="16"/>
      <c r="W20" s="16"/>
      <c r="X20" s="16"/>
      <c r="Y20" s="16"/>
      <c r="Z20" s="16"/>
      <c r="AA20" s="16"/>
    </row>
    <row r="21" spans="1:27" ht="19.5" customHeight="1">
      <c r="A21" s="16"/>
      <c r="B21" s="93" t="s">
        <v>548</v>
      </c>
      <c r="C21" s="93"/>
      <c r="D21" s="93"/>
      <c r="E21" s="93"/>
      <c r="F21" s="93"/>
      <c r="G21" s="93"/>
      <c r="H21" s="93"/>
      <c r="I21" s="93"/>
      <c r="J21" s="93"/>
      <c r="K21" s="93"/>
      <c r="L21" s="93"/>
      <c r="M21" s="93"/>
      <c r="N21" s="93"/>
      <c r="O21" s="93"/>
      <c r="P21" s="93"/>
      <c r="Q21" s="93"/>
      <c r="R21" s="93"/>
      <c r="S21" s="93"/>
      <c r="T21" s="93"/>
      <c r="U21" s="109"/>
      <c r="V21" s="16"/>
      <c r="W21" s="16"/>
      <c r="X21" s="16"/>
      <c r="Y21" s="16"/>
      <c r="Z21" s="16"/>
      <c r="AA21" s="16"/>
    </row>
    <row r="22" spans="1:27" ht="9" customHeight="1">
      <c r="A22" s="16"/>
      <c r="B22" s="93"/>
      <c r="C22" s="93"/>
      <c r="D22" s="93"/>
      <c r="E22" s="93"/>
      <c r="F22" s="93"/>
      <c r="G22" s="93"/>
      <c r="H22" s="93"/>
      <c r="I22" s="93"/>
      <c r="J22" s="93"/>
      <c r="K22" s="93"/>
      <c r="L22" s="93"/>
      <c r="M22" s="93"/>
      <c r="N22" s="93"/>
      <c r="O22" s="93"/>
      <c r="P22" s="93"/>
      <c r="Q22" s="93"/>
      <c r="R22" s="93"/>
      <c r="S22" s="93"/>
      <c r="T22" s="93"/>
      <c r="U22" s="109"/>
      <c r="V22" s="16"/>
      <c r="W22" s="16"/>
      <c r="X22" s="16"/>
      <c r="Y22" s="16"/>
      <c r="Z22" s="16"/>
      <c r="AA22" s="16"/>
    </row>
    <row r="23" spans="1:27" ht="16.5" customHeight="1">
      <c r="A23" s="16"/>
      <c r="B23" s="93"/>
      <c r="C23" s="93"/>
      <c r="D23" s="93"/>
      <c r="E23" s="93"/>
      <c r="F23" s="93"/>
      <c r="G23" s="93"/>
      <c r="H23" s="93"/>
      <c r="I23" s="93"/>
      <c r="J23" s="93"/>
      <c r="K23" s="93"/>
      <c r="L23" s="93"/>
      <c r="M23" s="93"/>
      <c r="N23" s="93"/>
      <c r="O23" s="93"/>
      <c r="P23" s="93"/>
      <c r="Q23" s="93"/>
      <c r="R23" s="93"/>
      <c r="S23" s="93"/>
      <c r="T23" s="93"/>
      <c r="U23" s="109"/>
      <c r="V23" s="16"/>
      <c r="W23" s="16"/>
      <c r="X23" s="16"/>
      <c r="Y23" s="16"/>
      <c r="Z23" s="16"/>
      <c r="AA23" s="16"/>
    </row>
    <row r="24" spans="1:27" ht="16.5" customHeight="1">
      <c r="A24" s="16"/>
      <c r="B24" s="93"/>
      <c r="C24" s="93"/>
      <c r="D24" s="93"/>
      <c r="E24" s="93"/>
      <c r="F24" s="93"/>
      <c r="G24" s="93"/>
      <c r="H24" s="93"/>
      <c r="I24" s="93" t="s">
        <v>1</v>
      </c>
      <c r="J24" s="93"/>
      <c r="K24" s="93"/>
      <c r="L24" s="93"/>
      <c r="M24" s="93"/>
      <c r="N24" s="93"/>
      <c r="O24" s="93"/>
      <c r="P24" s="93"/>
      <c r="Q24" s="93"/>
      <c r="R24" s="93"/>
      <c r="S24" s="93"/>
      <c r="T24" s="93"/>
      <c r="U24" s="109"/>
      <c r="V24" s="16"/>
      <c r="W24" s="16"/>
      <c r="X24" s="16"/>
      <c r="Y24" s="16"/>
      <c r="Z24" s="16"/>
      <c r="AA24" s="16"/>
    </row>
    <row r="25" spans="1:27" ht="16.5" customHeight="1">
      <c r="A25" s="16"/>
      <c r="B25" s="93"/>
      <c r="C25" s="93"/>
      <c r="D25" s="93"/>
      <c r="E25" s="93"/>
      <c r="F25" s="93"/>
      <c r="G25" s="93"/>
      <c r="H25" s="93"/>
      <c r="I25" s="93"/>
      <c r="J25" s="93"/>
      <c r="K25" s="93"/>
      <c r="L25" s="93"/>
      <c r="M25" s="93"/>
      <c r="N25" s="93"/>
      <c r="O25" s="93"/>
      <c r="P25" s="93"/>
      <c r="Q25" s="93"/>
      <c r="R25" s="93"/>
      <c r="S25" s="93"/>
      <c r="T25" s="93"/>
      <c r="U25" s="109"/>
      <c r="V25" s="16"/>
      <c r="W25" s="16"/>
      <c r="X25" s="16"/>
      <c r="Y25" s="16"/>
      <c r="Z25" s="16"/>
      <c r="AA25" s="16"/>
    </row>
    <row r="26" spans="1:27" ht="16.5" customHeight="1">
      <c r="A26" s="16"/>
      <c r="B26" s="93"/>
      <c r="C26" s="93"/>
      <c r="D26" s="93"/>
      <c r="E26" s="215"/>
      <c r="F26" s="215"/>
      <c r="G26" s="216"/>
      <c r="H26" s="93"/>
      <c r="I26" s="93"/>
      <c r="J26" s="93"/>
      <c r="K26" s="93"/>
      <c r="L26" s="93"/>
      <c r="M26" s="93"/>
      <c r="N26" s="93"/>
      <c r="O26" s="93"/>
      <c r="P26" s="93"/>
      <c r="Q26" s="93"/>
      <c r="R26" s="93"/>
      <c r="S26" s="93"/>
      <c r="T26" s="93"/>
      <c r="U26" s="109"/>
      <c r="V26" s="16"/>
      <c r="W26" s="16"/>
      <c r="X26" s="16"/>
      <c r="Y26" s="16"/>
      <c r="Z26" s="16"/>
      <c r="AA26" s="16"/>
    </row>
    <row r="27" spans="1:27" ht="16.5" customHeight="1">
      <c r="A27" s="16"/>
      <c r="B27" s="93"/>
      <c r="C27" s="93"/>
      <c r="D27" s="93"/>
      <c r="E27" s="93"/>
      <c r="F27" s="93"/>
      <c r="G27" s="93"/>
      <c r="H27" s="93"/>
      <c r="I27" s="93"/>
      <c r="J27" s="93"/>
      <c r="K27" s="93"/>
      <c r="L27" s="93"/>
      <c r="M27" s="93"/>
      <c r="N27" s="93"/>
      <c r="O27" s="93"/>
      <c r="P27" s="93"/>
      <c r="Q27" s="93"/>
      <c r="R27" s="93"/>
      <c r="S27" s="93"/>
      <c r="T27" s="93"/>
      <c r="U27" s="109"/>
      <c r="V27" s="16"/>
      <c r="W27" s="16"/>
      <c r="X27" s="16"/>
      <c r="Y27" s="16"/>
      <c r="Z27" s="16"/>
      <c r="AA27" s="16"/>
    </row>
    <row r="28" spans="1:27" ht="16.5" customHeight="1">
      <c r="A28" s="16"/>
      <c r="B28" s="93"/>
      <c r="C28" s="93"/>
      <c r="D28" s="93"/>
      <c r="E28" s="93"/>
      <c r="F28" s="93"/>
      <c r="G28" s="93"/>
      <c r="H28" s="93"/>
      <c r="I28" s="93"/>
      <c r="J28" s="93"/>
      <c r="L28" s="460" t="s">
        <v>575</v>
      </c>
      <c r="M28" s="461"/>
      <c r="N28" s="460"/>
      <c r="O28" s="462"/>
      <c r="T28" s="93"/>
      <c r="U28" s="109"/>
      <c r="V28" s="16"/>
      <c r="W28" s="16"/>
      <c r="X28" s="16"/>
      <c r="Y28" s="16"/>
      <c r="Z28" s="16"/>
      <c r="AA28" s="16"/>
    </row>
    <row r="29" spans="1:27" ht="16.5" customHeight="1">
      <c r="A29" s="16"/>
      <c r="B29" s="93"/>
      <c r="C29" s="93" t="s">
        <v>217</v>
      </c>
      <c r="D29" s="93"/>
      <c r="E29" s="93"/>
      <c r="F29" s="93"/>
      <c r="G29" s="216" t="s">
        <v>3</v>
      </c>
      <c r="H29" s="867"/>
      <c r="I29" s="868"/>
      <c r="J29" s="217" t="s">
        <v>4</v>
      </c>
      <c r="L29" s="86" t="s">
        <v>576</v>
      </c>
      <c r="O29" s="87" t="s">
        <v>3</v>
      </c>
      <c r="P29" s="910">
        <f>IF(L12="","",'入力専用シート'!AD40)</f>
      </c>
      <c r="Q29" s="911"/>
      <c r="R29" s="911"/>
      <c r="S29" s="86" t="s">
        <v>4</v>
      </c>
      <c r="T29" s="93"/>
      <c r="U29" s="219" t="s">
        <v>301</v>
      </c>
      <c r="V29" s="16"/>
      <c r="W29" s="16"/>
      <c r="X29" s="16"/>
      <c r="Y29" s="16"/>
      <c r="Z29" s="16"/>
      <c r="AA29" s="16"/>
    </row>
    <row r="30" spans="1:27" ht="15" customHeight="1">
      <c r="A30" s="16"/>
      <c r="B30" s="93"/>
      <c r="C30" s="93"/>
      <c r="D30" s="93"/>
      <c r="E30" s="93"/>
      <c r="F30" s="93"/>
      <c r="G30" s="93"/>
      <c r="H30" s="93"/>
      <c r="I30" s="93"/>
      <c r="J30" s="93"/>
      <c r="L30" s="86" t="s">
        <v>577</v>
      </c>
      <c r="O30" s="87" t="s">
        <v>3</v>
      </c>
      <c r="P30" s="910"/>
      <c r="Q30" s="911"/>
      <c r="R30" s="911"/>
      <c r="S30" s="86" t="s">
        <v>4</v>
      </c>
      <c r="T30" s="93"/>
      <c r="U30" s="463" t="s">
        <v>578</v>
      </c>
      <c r="V30" s="16"/>
      <c r="W30" s="16"/>
      <c r="X30" s="16"/>
      <c r="Y30" s="16"/>
      <c r="Z30" s="16"/>
      <c r="AA30" s="16"/>
    </row>
    <row r="31" spans="1:27" ht="16.5" customHeight="1" thickBot="1">
      <c r="A31" s="16"/>
      <c r="B31" s="93"/>
      <c r="C31" s="93" t="s">
        <v>218</v>
      </c>
      <c r="D31" s="93"/>
      <c r="E31" s="93"/>
      <c r="F31" s="93"/>
      <c r="G31" s="93"/>
      <c r="H31" s="93"/>
      <c r="I31" s="93"/>
      <c r="J31" s="93"/>
      <c r="K31" s="93"/>
      <c r="L31" s="93"/>
      <c r="M31" s="93"/>
      <c r="N31" s="93"/>
      <c r="O31" s="93"/>
      <c r="P31" s="93"/>
      <c r="Q31" s="93"/>
      <c r="R31" s="93"/>
      <c r="S31" s="93"/>
      <c r="T31" s="93"/>
      <c r="U31" s="109"/>
      <c r="V31" s="16"/>
      <c r="W31" s="112" t="s">
        <v>176</v>
      </c>
      <c r="X31" s="16"/>
      <c r="Y31" s="16"/>
      <c r="Z31" s="16"/>
      <c r="AA31" s="16"/>
    </row>
    <row r="32" spans="1:27" ht="16.5" customHeight="1" thickBot="1">
      <c r="A32" s="16"/>
      <c r="B32" s="93"/>
      <c r="C32" s="93" t="s">
        <v>219</v>
      </c>
      <c r="D32" s="93" t="s">
        <v>138</v>
      </c>
      <c r="E32" s="93"/>
      <c r="F32" s="93"/>
      <c r="G32" s="93"/>
      <c r="H32" s="93"/>
      <c r="I32" s="93"/>
      <c r="J32" s="93"/>
      <c r="K32" s="93"/>
      <c r="L32" s="93"/>
      <c r="M32" s="93"/>
      <c r="N32" s="93"/>
      <c r="O32" s="93"/>
      <c r="P32" s="93"/>
      <c r="Q32" s="93"/>
      <c r="R32" s="93"/>
      <c r="S32" s="93"/>
      <c r="T32" s="93"/>
      <c r="U32" s="109"/>
      <c r="V32" s="16"/>
      <c r="W32" s="912" t="s">
        <v>177</v>
      </c>
      <c r="X32" s="913"/>
      <c r="Y32" s="74" t="s">
        <v>300</v>
      </c>
      <c r="Z32" s="16"/>
      <c r="AA32" s="16"/>
    </row>
    <row r="33" spans="1:27" ht="16.5" customHeight="1">
      <c r="A33" s="16"/>
      <c r="B33" s="93"/>
      <c r="C33" s="93"/>
      <c r="D33" s="93" t="s">
        <v>220</v>
      </c>
      <c r="E33" s="93"/>
      <c r="F33" s="93"/>
      <c r="G33" s="93"/>
      <c r="H33" s="93"/>
      <c r="I33" s="93"/>
      <c r="J33" s="93"/>
      <c r="K33" s="93"/>
      <c r="L33" s="93"/>
      <c r="M33" s="93"/>
      <c r="N33" s="93"/>
      <c r="O33" s="93"/>
      <c r="P33" s="93"/>
      <c r="Q33" s="93"/>
      <c r="R33" s="93"/>
      <c r="S33" s="93"/>
      <c r="T33" s="93"/>
      <c r="U33" s="109"/>
      <c r="V33" s="16"/>
      <c r="W33" s="863" t="s">
        <v>296</v>
      </c>
      <c r="X33" s="864"/>
      <c r="Y33" s="114">
        <v>45000</v>
      </c>
      <c r="Z33" s="16"/>
      <c r="AA33" s="16"/>
    </row>
    <row r="34" spans="1:27" ht="15" customHeight="1">
      <c r="A34" s="16"/>
      <c r="B34" s="93"/>
      <c r="C34" s="93"/>
      <c r="D34" s="93"/>
      <c r="E34" s="93"/>
      <c r="F34" s="93"/>
      <c r="G34" s="93"/>
      <c r="H34" s="93"/>
      <c r="I34" s="93"/>
      <c r="J34" s="93"/>
      <c r="K34" s="93"/>
      <c r="L34" s="93"/>
      <c r="M34" s="93"/>
      <c r="N34" s="93"/>
      <c r="O34" s="93"/>
      <c r="P34" s="93"/>
      <c r="Q34" s="93"/>
      <c r="R34" s="93"/>
      <c r="S34" s="93"/>
      <c r="T34" s="93"/>
      <c r="U34" s="109"/>
      <c r="V34" s="16"/>
      <c r="W34" s="861" t="s">
        <v>297</v>
      </c>
      <c r="X34" s="862"/>
      <c r="Y34" s="115">
        <v>41000</v>
      </c>
      <c r="Z34" s="16"/>
      <c r="AA34" s="16"/>
    </row>
    <row r="35" spans="1:27" ht="15" customHeight="1">
      <c r="A35" s="16"/>
      <c r="B35" s="93"/>
      <c r="C35" s="93" t="s">
        <v>221</v>
      </c>
      <c r="D35" s="93"/>
      <c r="E35" s="93"/>
      <c r="F35" s="93"/>
      <c r="G35" s="93"/>
      <c r="H35" s="93"/>
      <c r="I35" s="93"/>
      <c r="J35" s="93"/>
      <c r="K35" s="93"/>
      <c r="L35" s="93"/>
      <c r="M35" s="93"/>
      <c r="N35" s="93"/>
      <c r="O35" s="93"/>
      <c r="P35" s="93"/>
      <c r="Q35" s="93"/>
      <c r="R35" s="93"/>
      <c r="S35" s="93"/>
      <c r="T35" s="93"/>
      <c r="U35" s="109"/>
      <c r="V35" s="16"/>
      <c r="W35" s="861" t="s">
        <v>298</v>
      </c>
      <c r="X35" s="862"/>
      <c r="Y35" s="115">
        <v>33000</v>
      </c>
      <c r="Z35" s="16"/>
      <c r="AA35" s="16"/>
    </row>
    <row r="36" spans="1:27" ht="15" customHeight="1">
      <c r="A36" s="16"/>
      <c r="B36" s="93"/>
      <c r="C36" s="93"/>
      <c r="D36" s="93" t="s">
        <v>13</v>
      </c>
      <c r="E36" s="93"/>
      <c r="F36" s="93"/>
      <c r="G36" s="93"/>
      <c r="H36" s="93"/>
      <c r="I36" s="93"/>
      <c r="J36" s="93"/>
      <c r="K36" s="93"/>
      <c r="L36" s="93"/>
      <c r="M36" s="93"/>
      <c r="N36" s="93"/>
      <c r="O36" s="93"/>
      <c r="P36" s="93"/>
      <c r="Q36" s="93"/>
      <c r="R36" s="93"/>
      <c r="S36" s="93"/>
      <c r="T36" s="93"/>
      <c r="U36" s="109"/>
      <c r="V36" s="16"/>
      <c r="W36" s="861" t="s">
        <v>299</v>
      </c>
      <c r="X36" s="862"/>
      <c r="Y36" s="115">
        <v>25000</v>
      </c>
      <c r="Z36" s="16"/>
      <c r="AA36" s="16"/>
    </row>
    <row r="37" spans="1:27" ht="15" customHeight="1">
      <c r="A37" s="16"/>
      <c r="B37" s="93"/>
      <c r="C37" s="93"/>
      <c r="D37" s="93"/>
      <c r="E37" s="93"/>
      <c r="F37" s="93"/>
      <c r="G37" s="93"/>
      <c r="H37" s="93"/>
      <c r="I37" s="93"/>
      <c r="J37" s="93"/>
      <c r="K37" s="93"/>
      <c r="L37" s="93"/>
      <c r="M37" s="93"/>
      <c r="N37" s="93"/>
      <c r="O37" s="93"/>
      <c r="P37" s="93"/>
      <c r="Q37" s="93"/>
      <c r="R37" s="93"/>
      <c r="S37" s="93"/>
      <c r="T37" s="93"/>
      <c r="U37" s="109"/>
      <c r="V37" s="16"/>
      <c r="W37" s="861" t="s">
        <v>178</v>
      </c>
      <c r="X37" s="862"/>
      <c r="Y37" s="115">
        <v>16000</v>
      </c>
      <c r="Z37" s="16"/>
      <c r="AA37" s="16"/>
    </row>
    <row r="38" spans="1:27" ht="15" customHeight="1" thickBot="1">
      <c r="A38" s="16"/>
      <c r="B38" s="93"/>
      <c r="C38" s="93" t="s">
        <v>222</v>
      </c>
      <c r="D38" s="93"/>
      <c r="E38" s="93"/>
      <c r="F38" s="93"/>
      <c r="G38" s="93"/>
      <c r="H38" s="93"/>
      <c r="I38" s="93"/>
      <c r="J38" s="93"/>
      <c r="K38" s="93"/>
      <c r="L38" s="93"/>
      <c r="M38" s="93"/>
      <c r="N38" s="93"/>
      <c r="O38" s="93"/>
      <c r="P38" s="93"/>
      <c r="Q38" s="93"/>
      <c r="R38" s="93"/>
      <c r="S38" s="93"/>
      <c r="T38" s="93"/>
      <c r="U38" s="109"/>
      <c r="V38" s="16"/>
      <c r="W38" s="905" t="s">
        <v>179</v>
      </c>
      <c r="X38" s="906"/>
      <c r="Y38" s="116">
        <v>12000</v>
      </c>
      <c r="Z38" s="16"/>
      <c r="AA38" s="16"/>
    </row>
    <row r="39" spans="1:27" ht="15" customHeight="1">
      <c r="A39" s="16"/>
      <c r="B39" s="93"/>
      <c r="C39" s="93"/>
      <c r="D39" s="93" t="s">
        <v>5</v>
      </c>
      <c r="E39" s="93"/>
      <c r="F39" s="93"/>
      <c r="G39" s="93"/>
      <c r="H39" s="93"/>
      <c r="I39" s="93"/>
      <c r="J39" s="93"/>
      <c r="K39" s="93"/>
      <c r="L39" s="93"/>
      <c r="M39" s="93"/>
      <c r="N39" s="93"/>
      <c r="O39" s="93"/>
      <c r="P39" s="93"/>
      <c r="Q39" s="93"/>
      <c r="R39" s="93"/>
      <c r="S39" s="93"/>
      <c r="T39" s="93"/>
      <c r="U39" s="109"/>
      <c r="V39" s="16"/>
      <c r="W39" s="907" t="s">
        <v>180</v>
      </c>
      <c r="X39" s="908"/>
      <c r="Y39" s="909"/>
      <c r="Z39" s="16"/>
      <c r="AA39" s="16"/>
    </row>
    <row r="40" spans="1:27" ht="15" customHeight="1" thickBot="1">
      <c r="A40" s="16"/>
      <c r="B40" s="93"/>
      <c r="C40" s="93"/>
      <c r="D40" s="93" t="s">
        <v>6</v>
      </c>
      <c r="E40" s="93"/>
      <c r="F40" s="93"/>
      <c r="G40" s="93"/>
      <c r="H40" s="93"/>
      <c r="I40" s="93"/>
      <c r="J40" s="93"/>
      <c r="K40" s="93"/>
      <c r="L40" s="93"/>
      <c r="M40" s="93"/>
      <c r="N40" s="93"/>
      <c r="O40" s="93"/>
      <c r="P40" s="93"/>
      <c r="Q40" s="93"/>
      <c r="R40" s="93"/>
      <c r="S40" s="93"/>
      <c r="T40" s="93"/>
      <c r="U40" s="109"/>
      <c r="V40" s="16"/>
      <c r="W40" s="875" t="s">
        <v>181</v>
      </c>
      <c r="X40" s="876"/>
      <c r="Y40" s="877"/>
      <c r="Z40" s="16"/>
      <c r="AA40" s="16"/>
    </row>
    <row r="41" spans="1:27" ht="16.5" customHeight="1">
      <c r="A41" s="16"/>
      <c r="B41" s="93"/>
      <c r="C41" s="93"/>
      <c r="D41" s="93"/>
      <c r="E41" s="93"/>
      <c r="F41" s="93"/>
      <c r="G41" s="93"/>
      <c r="H41" s="93"/>
      <c r="I41" s="93"/>
      <c r="J41" s="93"/>
      <c r="K41" s="93"/>
      <c r="L41" s="93"/>
      <c r="M41" s="93"/>
      <c r="N41" s="93"/>
      <c r="O41" s="93"/>
      <c r="P41" s="93"/>
      <c r="Q41" s="93"/>
      <c r="R41" s="93"/>
      <c r="S41" s="93"/>
      <c r="T41" s="93"/>
      <c r="U41" s="109"/>
      <c r="V41" s="16"/>
      <c r="W41" s="16"/>
      <c r="X41" s="16"/>
      <c r="Y41" s="16"/>
      <c r="Z41" s="16"/>
      <c r="AA41" s="16"/>
    </row>
    <row r="42" spans="1:27" ht="16.5" customHeight="1" thickBot="1">
      <c r="A42" s="16"/>
      <c r="B42" s="93"/>
      <c r="T42" s="93"/>
      <c r="U42" s="109"/>
      <c r="V42" s="16"/>
      <c r="W42" s="16"/>
      <c r="X42" s="16"/>
      <c r="Y42" s="16"/>
      <c r="Z42" s="16"/>
      <c r="AA42" s="16"/>
    </row>
    <row r="43" spans="1:20" ht="16.5" customHeight="1">
      <c r="A43" s="16"/>
      <c r="B43" s="93"/>
      <c r="C43" s="821" t="s">
        <v>702</v>
      </c>
      <c r="D43" s="822"/>
      <c r="E43" s="823"/>
      <c r="F43" s="878"/>
      <c r="G43" s="878"/>
      <c r="H43" s="878"/>
      <c r="I43" s="878"/>
      <c r="J43" s="878"/>
      <c r="K43" s="878"/>
      <c r="L43" s="878"/>
      <c r="M43" s="878"/>
      <c r="N43" s="880" t="s">
        <v>703</v>
      </c>
      <c r="O43" s="880"/>
      <c r="P43" s="880"/>
      <c r="Q43" s="880"/>
      <c r="R43" s="881"/>
      <c r="T43" s="93"/>
    </row>
    <row r="44" spans="1:20" ht="16.5" customHeight="1" thickBot="1">
      <c r="A44" s="16"/>
      <c r="B44" s="93"/>
      <c r="C44" s="824"/>
      <c r="D44" s="820"/>
      <c r="E44" s="825"/>
      <c r="F44" s="879"/>
      <c r="G44" s="879"/>
      <c r="H44" s="879"/>
      <c r="I44" s="879"/>
      <c r="J44" s="879"/>
      <c r="K44" s="879"/>
      <c r="L44" s="879"/>
      <c r="M44" s="879"/>
      <c r="N44" s="882"/>
      <c r="O44" s="882"/>
      <c r="P44" s="882"/>
      <c r="Q44" s="882"/>
      <c r="R44" s="883"/>
      <c r="T44" s="93"/>
    </row>
    <row r="45" spans="1:27" ht="16.5" customHeight="1">
      <c r="A45" s="16"/>
      <c r="B45" s="93"/>
      <c r="C45" s="830" t="s">
        <v>580</v>
      </c>
      <c r="D45" s="831"/>
      <c r="E45" s="832"/>
      <c r="F45" s="888">
        <f>IF(L12="","",'入力専用シート'!J30)</f>
      </c>
      <c r="G45" s="878"/>
      <c r="H45" s="878"/>
      <c r="I45" s="878"/>
      <c r="J45" s="878"/>
      <c r="K45" s="889"/>
      <c r="L45" s="821" t="s">
        <v>29</v>
      </c>
      <c r="M45" s="823"/>
      <c r="N45" s="893">
        <f>IF('入力専用シート'!N28="","",'入力専用シート'!N28)</f>
      </c>
      <c r="O45" s="894"/>
      <c r="P45" s="894"/>
      <c r="Q45" s="884" t="s">
        <v>9</v>
      </c>
      <c r="R45" s="885"/>
      <c r="S45" s="93"/>
      <c r="T45" s="93"/>
      <c r="U45" s="219" t="s">
        <v>494</v>
      </c>
      <c r="V45" s="16"/>
      <c r="W45" s="16"/>
      <c r="X45" s="16"/>
      <c r="Y45" s="16"/>
      <c r="Z45" s="16"/>
      <c r="AA45" s="16"/>
    </row>
    <row r="46" spans="1:27" ht="16.5" customHeight="1" thickBot="1">
      <c r="A46" s="16"/>
      <c r="B46" s="93"/>
      <c r="C46" s="835" t="s">
        <v>8</v>
      </c>
      <c r="D46" s="836"/>
      <c r="E46" s="837"/>
      <c r="F46" s="890"/>
      <c r="G46" s="891"/>
      <c r="H46" s="891"/>
      <c r="I46" s="891"/>
      <c r="J46" s="891"/>
      <c r="K46" s="892"/>
      <c r="L46" s="900"/>
      <c r="M46" s="901"/>
      <c r="N46" s="895"/>
      <c r="O46" s="896"/>
      <c r="P46" s="896"/>
      <c r="Q46" s="886"/>
      <c r="R46" s="887"/>
      <c r="S46" s="93"/>
      <c r="T46" s="93"/>
      <c r="U46" s="109"/>
      <c r="V46" s="112" t="s">
        <v>495</v>
      </c>
      <c r="W46" s="16"/>
      <c r="X46" s="16"/>
      <c r="Y46" s="16"/>
      <c r="Z46" s="16"/>
      <c r="AA46" s="16"/>
    </row>
    <row r="47" spans="1:27" ht="22.5" customHeight="1">
      <c r="A47" s="16"/>
      <c r="B47" s="93"/>
      <c r="C47" s="821" t="s">
        <v>170</v>
      </c>
      <c r="D47" s="823"/>
      <c r="E47" s="90"/>
      <c r="F47" s="902" t="s">
        <v>10</v>
      </c>
      <c r="G47" s="903"/>
      <c r="H47" s="903"/>
      <c r="I47" s="904"/>
      <c r="J47" s="902" t="s">
        <v>11</v>
      </c>
      <c r="K47" s="903"/>
      <c r="L47" s="903"/>
      <c r="M47" s="904"/>
      <c r="N47" s="897" t="s">
        <v>76</v>
      </c>
      <c r="O47" s="898"/>
      <c r="P47" s="898"/>
      <c r="Q47" s="898"/>
      <c r="R47" s="899"/>
      <c r="S47" s="93"/>
      <c r="T47" s="93"/>
      <c r="U47" s="109"/>
      <c r="V47" s="16"/>
      <c r="W47" s="16"/>
      <c r="X47" s="16"/>
      <c r="Y47" s="16"/>
      <c r="Z47" s="16"/>
      <c r="AA47" s="16"/>
    </row>
    <row r="48" spans="1:27" ht="25.5" customHeight="1">
      <c r="A48" s="16"/>
      <c r="B48" s="93"/>
      <c r="C48" s="826"/>
      <c r="D48" s="827"/>
      <c r="E48" s="91" t="s">
        <v>16</v>
      </c>
      <c r="F48" s="828">
        <f>IF('入力専用シート'!Y38="","",'入力専用シート'!Y38)</f>
      </c>
      <c r="G48" s="829"/>
      <c r="H48" s="829"/>
      <c r="I48" s="174" t="s">
        <v>14</v>
      </c>
      <c r="J48" s="828">
        <f>IF('入力専用シート'!Z38="","",'入力専用シート'!Z38)</f>
      </c>
      <c r="K48" s="829"/>
      <c r="L48" s="829"/>
      <c r="M48" s="174" t="s">
        <v>14</v>
      </c>
      <c r="N48" s="828">
        <f>IF('入力専用シート'!AA38="０","",'入力専用シート'!AA38)</f>
      </c>
      <c r="O48" s="829"/>
      <c r="P48" s="829"/>
      <c r="Q48" s="829"/>
      <c r="R48" s="363" t="s">
        <v>14</v>
      </c>
      <c r="S48" s="93"/>
      <c r="T48" s="93"/>
      <c r="U48" s="109"/>
      <c r="V48" s="16"/>
      <c r="W48" s="16"/>
      <c r="X48" s="16"/>
      <c r="Y48" s="16"/>
      <c r="Z48" s="16"/>
      <c r="AA48" s="16"/>
    </row>
    <row r="49" spans="1:27" ht="24.75" customHeight="1" thickBot="1">
      <c r="A49" s="16"/>
      <c r="B49" s="93"/>
      <c r="C49" s="826"/>
      <c r="D49" s="827"/>
      <c r="E49" s="91" t="s">
        <v>17</v>
      </c>
      <c r="F49" s="828">
        <f>IF('入力専用シート'!Y39="","",'入力専用シート'!Y39)</f>
      </c>
      <c r="G49" s="829"/>
      <c r="H49" s="829"/>
      <c r="I49" s="174" t="s">
        <v>14</v>
      </c>
      <c r="J49" s="828">
        <f>IF('入力専用シート'!Z39="","",'入力専用シート'!Z39)</f>
      </c>
      <c r="K49" s="829"/>
      <c r="L49" s="829"/>
      <c r="M49" s="174" t="s">
        <v>14</v>
      </c>
      <c r="N49" s="873">
        <f>IF('入力専用シート'!AA39="０","",'入力専用シート'!AA39)</f>
      </c>
      <c r="O49" s="874"/>
      <c r="P49" s="874"/>
      <c r="Q49" s="874"/>
      <c r="R49" s="364" t="s">
        <v>14</v>
      </c>
      <c r="S49" s="93"/>
      <c r="T49" s="93"/>
      <c r="U49" s="109"/>
      <c r="V49" s="16"/>
      <c r="W49" s="16"/>
      <c r="X49" s="16"/>
      <c r="Y49" s="16"/>
      <c r="Z49" s="16"/>
      <c r="AA49" s="16"/>
    </row>
    <row r="50" spans="1:27" ht="27" customHeight="1" thickBot="1" thickTop="1">
      <c r="A50" s="16"/>
      <c r="B50" s="93"/>
      <c r="C50" s="824"/>
      <c r="D50" s="825"/>
      <c r="E50" s="92" t="s">
        <v>12</v>
      </c>
      <c r="F50" s="833" t="str">
        <f>IF('入力専用シート'!Y40="","",'入力専用シート'!Y40)</f>
        <v>０</v>
      </c>
      <c r="G50" s="834"/>
      <c r="H50" s="834"/>
      <c r="I50" s="178" t="s">
        <v>14</v>
      </c>
      <c r="J50" s="833" t="str">
        <f>IF('入力専用シート'!Z40="","",'入力専用シート'!Z40)</f>
        <v>０</v>
      </c>
      <c r="K50" s="834"/>
      <c r="L50" s="834"/>
      <c r="M50" s="179" t="s">
        <v>14</v>
      </c>
      <c r="N50" s="842">
        <f>IF('入力専用シート'!AA40="０","",'入力専用シート'!AA40)</f>
      </c>
      <c r="O50" s="843"/>
      <c r="P50" s="843"/>
      <c r="Q50" s="843"/>
      <c r="R50" s="476" t="s">
        <v>14</v>
      </c>
      <c r="S50" s="93"/>
      <c r="T50" s="93"/>
      <c r="U50" s="109"/>
      <c r="V50" s="16"/>
      <c r="W50" s="16"/>
      <c r="X50" s="16"/>
      <c r="Y50" s="16"/>
      <c r="Z50" s="16"/>
      <c r="AA50" s="16"/>
    </row>
    <row r="51" spans="1:27" ht="16.5" customHeight="1">
      <c r="A51" s="16"/>
      <c r="B51" s="93"/>
      <c r="C51" s="809" t="s">
        <v>579</v>
      </c>
      <c r="D51" s="810"/>
      <c r="E51" s="810"/>
      <c r="F51" s="813"/>
      <c r="G51" s="814"/>
      <c r="H51" s="814"/>
      <c r="I51" s="817">
        <f>IF('入力専用シート'!Y42="","",'入力専用シート'!Y42)</f>
      </c>
      <c r="J51" s="817"/>
      <c r="K51" s="819" t="s">
        <v>14</v>
      </c>
      <c r="L51" s="838"/>
      <c r="M51" s="838"/>
      <c r="N51" s="838"/>
      <c r="O51" s="838"/>
      <c r="P51" s="838"/>
      <c r="Q51" s="838"/>
      <c r="R51" s="839"/>
      <c r="S51" s="93"/>
      <c r="T51" s="93"/>
      <c r="U51" s="109"/>
      <c r="V51" s="16"/>
      <c r="W51" s="16"/>
      <c r="X51" s="16"/>
      <c r="Y51" s="16"/>
      <c r="Z51" s="16"/>
      <c r="AA51" s="16"/>
    </row>
    <row r="52" spans="1:27" ht="16.5" customHeight="1" thickBot="1">
      <c r="A52" s="16"/>
      <c r="B52" s="93"/>
      <c r="C52" s="811"/>
      <c r="D52" s="812"/>
      <c r="E52" s="812"/>
      <c r="F52" s="815"/>
      <c r="G52" s="816"/>
      <c r="H52" s="816"/>
      <c r="I52" s="818"/>
      <c r="J52" s="818"/>
      <c r="K52" s="820"/>
      <c r="L52" s="840"/>
      <c r="M52" s="840"/>
      <c r="N52" s="840"/>
      <c r="O52" s="840"/>
      <c r="P52" s="840"/>
      <c r="Q52" s="840"/>
      <c r="R52" s="841"/>
      <c r="S52" s="93"/>
      <c r="T52" s="93"/>
      <c r="U52" s="109"/>
      <c r="V52" s="16"/>
      <c r="W52" s="16"/>
      <c r="X52" s="16"/>
      <c r="Y52" s="16"/>
      <c r="Z52" s="16"/>
      <c r="AA52" s="16"/>
    </row>
    <row r="53" spans="1:27" ht="36.75" customHeight="1">
      <c r="A53" s="16"/>
      <c r="B53" s="93"/>
      <c r="C53" s="93"/>
      <c r="D53" s="93"/>
      <c r="E53" s="93"/>
      <c r="F53" s="93"/>
      <c r="G53" s="93"/>
      <c r="H53" s="93"/>
      <c r="I53" s="93"/>
      <c r="J53" s="93"/>
      <c r="K53" s="93"/>
      <c r="L53" s="93"/>
      <c r="M53" s="93"/>
      <c r="N53" s="93"/>
      <c r="O53" s="93"/>
      <c r="P53" s="93"/>
      <c r="Q53" s="93"/>
      <c r="R53" s="93"/>
      <c r="S53" s="376"/>
      <c r="T53" s="93"/>
      <c r="U53" s="109"/>
      <c r="V53" s="16"/>
      <c r="W53" s="16"/>
      <c r="X53" s="16"/>
      <c r="Y53" s="16"/>
      <c r="Z53" s="16"/>
      <c r="AA53" s="16"/>
    </row>
    <row r="54" spans="1:27" ht="16.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sheetData>
  <sheetProtection selectLockedCells="1"/>
  <mergeCells count="58">
    <mergeCell ref="W38:X38"/>
    <mergeCell ref="W39:Y39"/>
    <mergeCell ref="P29:R29"/>
    <mergeCell ref="P30:R30"/>
    <mergeCell ref="W32:X32"/>
    <mergeCell ref="W40:Y40"/>
    <mergeCell ref="F43:M44"/>
    <mergeCell ref="N43:R44"/>
    <mergeCell ref="Q45:R46"/>
    <mergeCell ref="F49:H49"/>
    <mergeCell ref="F45:K46"/>
    <mergeCell ref="N45:P46"/>
    <mergeCell ref="N47:R47"/>
    <mergeCell ref="L45:M46"/>
    <mergeCell ref="F47:I47"/>
    <mergeCell ref="H29:I29"/>
    <mergeCell ref="J13:K13"/>
    <mergeCell ref="J14:K14"/>
    <mergeCell ref="L14:Q14"/>
    <mergeCell ref="L13:R13"/>
    <mergeCell ref="L12:S12"/>
    <mergeCell ref="W1:Y3"/>
    <mergeCell ref="H1:T3"/>
    <mergeCell ref="W8:Y8"/>
    <mergeCell ref="W9:Y11"/>
    <mergeCell ref="W37:X37"/>
    <mergeCell ref="W33:X33"/>
    <mergeCell ref="W34:X34"/>
    <mergeCell ref="W35:X35"/>
    <mergeCell ref="W36:X36"/>
    <mergeCell ref="J15:K15"/>
    <mergeCell ref="C46:E46"/>
    <mergeCell ref="L51:R52"/>
    <mergeCell ref="J50:L50"/>
    <mergeCell ref="N50:Q50"/>
    <mergeCell ref="J48:L48"/>
    <mergeCell ref="N48:Q48"/>
    <mergeCell ref="N49:Q49"/>
    <mergeCell ref="J47:M47"/>
    <mergeCell ref="C51:E52"/>
    <mergeCell ref="F51:H52"/>
    <mergeCell ref="I51:J52"/>
    <mergeCell ref="K51:K52"/>
    <mergeCell ref="C43:E44"/>
    <mergeCell ref="C47:D50"/>
    <mergeCell ref="F48:H48"/>
    <mergeCell ref="J49:L49"/>
    <mergeCell ref="C45:E45"/>
    <mergeCell ref="F50:H50"/>
    <mergeCell ref="J12:K12"/>
    <mergeCell ref="B5:B6"/>
    <mergeCell ref="N6:Q6"/>
    <mergeCell ref="B7:E8"/>
    <mergeCell ref="B2:F2"/>
    <mergeCell ref="J9:K11"/>
    <mergeCell ref="M9:P9"/>
    <mergeCell ref="L11:S11"/>
    <mergeCell ref="L10:S10"/>
  </mergeCells>
  <conditionalFormatting sqref="N45:P45 O7 Q7 M9 M7 L10:L11 M15 L13:L14">
    <cfRule type="cellIs" priority="13" dxfId="67" operator="equal" stopIfTrue="1">
      <formula>0</formula>
    </cfRule>
  </conditionalFormatting>
  <conditionalFormatting sqref="K51:L51 F51">
    <cfRule type="cellIs" priority="14" dxfId="67" operator="equal" stopIfTrue="1">
      <formula>"０"</formula>
    </cfRule>
  </conditionalFormatting>
  <conditionalFormatting sqref="H29:I29">
    <cfRule type="expression" priority="15" dxfId="67" stopIfTrue="1">
      <formula>$L$50="０"</formula>
    </cfRule>
  </conditionalFormatting>
  <conditionalFormatting sqref="D17">
    <cfRule type="cellIs" priority="11" dxfId="67" operator="equal" stopIfTrue="1">
      <formula>0</formula>
    </cfRule>
  </conditionalFormatting>
  <conditionalFormatting sqref="I51:J51">
    <cfRule type="cellIs" priority="12" dxfId="67" operator="equal" stopIfTrue="1">
      <formula>"０"</formula>
    </cfRule>
  </conditionalFormatting>
  <conditionalFormatting sqref="C20">
    <cfRule type="cellIs" priority="10" dxfId="67" operator="equal" stopIfTrue="1">
      <formula>0</formula>
    </cfRule>
  </conditionalFormatting>
  <conditionalFormatting sqref="F48:G50">
    <cfRule type="cellIs" priority="9" dxfId="67" operator="equal" stopIfTrue="1">
      <formula>"０"</formula>
    </cfRule>
  </conditionalFormatting>
  <conditionalFormatting sqref="I48:I50">
    <cfRule type="cellIs" priority="7" dxfId="67" operator="equal" stopIfTrue="1">
      <formula>"０"</formula>
    </cfRule>
  </conditionalFormatting>
  <conditionalFormatting sqref="J48:J50">
    <cfRule type="cellIs" priority="6" dxfId="67" operator="equal" stopIfTrue="1">
      <formula>"０"</formula>
    </cfRule>
  </conditionalFormatting>
  <conditionalFormatting sqref="M48:M50">
    <cfRule type="cellIs" priority="4" dxfId="67" operator="equal" stopIfTrue="1">
      <formula>"０"</formula>
    </cfRule>
  </conditionalFormatting>
  <conditionalFormatting sqref="N48:O49">
    <cfRule type="cellIs" priority="3" dxfId="67" operator="equal" stopIfTrue="1">
      <formula>0</formula>
    </cfRule>
  </conditionalFormatting>
  <conditionalFormatting sqref="R48:R50">
    <cfRule type="cellIs" priority="2" dxfId="67" operator="equal" stopIfTrue="1">
      <formula>"０"</formula>
    </cfRule>
  </conditionalFormatting>
  <conditionalFormatting sqref="N50:O50">
    <cfRule type="cellIs" priority="1" dxfId="67" operator="equal" stopIfTrue="1">
      <formula>0</formula>
    </cfRule>
  </conditionalFormatting>
  <dataValidations count="2">
    <dataValidation allowBlank="1" showInputMessage="1" showErrorMessage="1" imeMode="off" sqref="F48:G50 F51 Q7 D17 C20 H29:I29 J48:J50 M7 O7 I51:J51"/>
    <dataValidation allowBlank="1" showInputMessage="1" showErrorMessage="1" imeMode="hiragana" sqref="L10:L14 N45:P46 M15 M9 G45:K46 F43 F45:F46"/>
  </dataValidations>
  <printOptions/>
  <pageMargins left="0.984251968503937" right="0.2755905511811024" top="0.5511811023622047" bottom="0.4330708661417323" header="0.31496062992125984" footer="0.31496062992125984"/>
  <pageSetup fitToHeight="1" fitToWidth="1"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E63"/>
  <sheetViews>
    <sheetView view="pageBreakPreview" zoomScaleSheetLayoutView="100" zoomScalePageLayoutView="0" workbookViewId="0" topLeftCell="A1">
      <pane ySplit="3" topLeftCell="A46" activePane="bottomLeft" state="frozen"/>
      <selection pane="topLeft" activeCell="E78" sqref="E78"/>
      <selection pane="bottomLeft" activeCell="E78" sqref="E78"/>
    </sheetView>
  </sheetViews>
  <sheetFormatPr defaultColWidth="3.7109375" defaultRowHeight="20.25" customHeight="1"/>
  <cols>
    <col min="1" max="1" width="2.28125" style="86" customWidth="1"/>
    <col min="2" max="2" width="2.8515625" style="86" customWidth="1"/>
    <col min="3" max="3" width="3.8515625" style="86" bestFit="1" customWidth="1"/>
    <col min="4" max="8" width="3.7109375" style="86" customWidth="1"/>
    <col min="9" max="9" width="4.421875" style="86" bestFit="1" customWidth="1"/>
    <col min="10" max="10" width="4.28125" style="86" customWidth="1"/>
    <col min="11" max="11" width="4.00390625" style="86" bestFit="1" customWidth="1"/>
    <col min="12" max="12" width="3.7109375" style="86" customWidth="1"/>
    <col min="13" max="13" width="8.00390625" style="86" customWidth="1"/>
    <col min="14" max="16" width="3.7109375" style="86" customWidth="1"/>
    <col min="17" max="17" width="4.57421875" style="86" customWidth="1"/>
    <col min="18" max="18" width="4.00390625" style="86" bestFit="1" customWidth="1"/>
    <col min="19" max="19" width="3.7109375" style="86" customWidth="1"/>
    <col min="20" max="20" width="4.8515625" style="86" customWidth="1"/>
    <col min="21" max="21" width="4.28125" style="86" bestFit="1" customWidth="1"/>
    <col min="22" max="22" width="5.421875" style="86" bestFit="1" customWidth="1"/>
    <col min="23" max="24" width="3.7109375" style="86" customWidth="1"/>
    <col min="25" max="25" width="4.7109375" style="86" customWidth="1"/>
    <col min="26" max="26" width="2.7109375" style="86" customWidth="1"/>
    <col min="27" max="27" width="4.7109375" style="86" customWidth="1"/>
    <col min="28" max="28" width="3.7109375" style="86" customWidth="1"/>
    <col min="29" max="29" width="37.28125" style="86" customWidth="1"/>
    <col min="30" max="16384" width="3.7109375" style="86" customWidth="1"/>
  </cols>
  <sheetData>
    <row r="1" spans="1:30" ht="7.5" customHeight="1">
      <c r="A1" s="20"/>
      <c r="B1" s="20"/>
      <c r="C1" s="20"/>
      <c r="D1" s="20"/>
      <c r="E1" s="20"/>
      <c r="F1" s="20"/>
      <c r="G1" s="20"/>
      <c r="H1" s="20"/>
      <c r="I1" s="20"/>
      <c r="J1" s="20"/>
      <c r="K1" s="604" t="s">
        <v>78</v>
      </c>
      <c r="L1" s="604"/>
      <c r="M1" s="604"/>
      <c r="N1" s="604"/>
      <c r="O1" s="604"/>
      <c r="P1" s="604"/>
      <c r="Q1" s="604"/>
      <c r="R1" s="604"/>
      <c r="S1" s="604"/>
      <c r="T1" s="604"/>
      <c r="U1" s="604"/>
      <c r="V1" s="604"/>
      <c r="W1" s="604"/>
      <c r="X1" s="604"/>
      <c r="Y1" s="604"/>
      <c r="Z1" s="604"/>
      <c r="AA1" s="108"/>
      <c r="AB1" s="109"/>
      <c r="AC1" s="109"/>
      <c r="AD1" s="109"/>
    </row>
    <row r="2" spans="1:30" ht="26.25" customHeight="1">
      <c r="A2" s="20"/>
      <c r="B2" s="528" t="s">
        <v>330</v>
      </c>
      <c r="C2" s="528"/>
      <c r="D2" s="528"/>
      <c r="E2" s="528"/>
      <c r="F2" s="528"/>
      <c r="G2" s="528"/>
      <c r="H2" s="528"/>
      <c r="I2" s="528"/>
      <c r="J2" s="20"/>
      <c r="K2" s="604"/>
      <c r="L2" s="604"/>
      <c r="M2" s="604"/>
      <c r="N2" s="604"/>
      <c r="O2" s="604"/>
      <c r="P2" s="604"/>
      <c r="Q2" s="604"/>
      <c r="R2" s="604"/>
      <c r="S2" s="604"/>
      <c r="T2" s="604"/>
      <c r="U2" s="604"/>
      <c r="V2" s="604"/>
      <c r="W2" s="604"/>
      <c r="X2" s="604"/>
      <c r="Y2" s="604"/>
      <c r="Z2" s="604"/>
      <c r="AA2" s="108"/>
      <c r="AB2" s="109"/>
      <c r="AC2" s="152"/>
      <c r="AD2" s="109"/>
    </row>
    <row r="3" spans="1:30" ht="6.75" customHeight="1">
      <c r="A3" s="20"/>
      <c r="B3" s="20"/>
      <c r="C3" s="20"/>
      <c r="D3" s="20"/>
      <c r="E3" s="20"/>
      <c r="F3" s="20"/>
      <c r="G3" s="20"/>
      <c r="H3" s="20"/>
      <c r="I3" s="20"/>
      <c r="J3" s="20"/>
      <c r="K3" s="604"/>
      <c r="L3" s="604"/>
      <c r="M3" s="604"/>
      <c r="N3" s="604"/>
      <c r="O3" s="604"/>
      <c r="P3" s="604"/>
      <c r="Q3" s="604"/>
      <c r="R3" s="604"/>
      <c r="S3" s="604"/>
      <c r="T3" s="604"/>
      <c r="U3" s="604"/>
      <c r="V3" s="604"/>
      <c r="W3" s="604"/>
      <c r="X3" s="604"/>
      <c r="Y3" s="604"/>
      <c r="Z3" s="604"/>
      <c r="AA3" s="108"/>
      <c r="AB3" s="109"/>
      <c r="AC3" s="109"/>
      <c r="AD3" s="109"/>
    </row>
    <row r="4" spans="1:30" ht="6.7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row>
    <row r="5" spans="1:30" ht="15" customHeight="1">
      <c r="A5" s="109"/>
      <c r="B5" s="93"/>
      <c r="C5" s="93"/>
      <c r="D5" s="93"/>
      <c r="E5" s="93"/>
      <c r="F5" s="93"/>
      <c r="G5" s="93"/>
      <c r="H5" s="93"/>
      <c r="I5" s="93"/>
      <c r="J5" s="93"/>
      <c r="K5" s="93"/>
      <c r="L5" s="93"/>
      <c r="M5" s="93"/>
      <c r="N5" s="93"/>
      <c r="O5" s="93"/>
      <c r="P5" s="93"/>
      <c r="Q5" s="93"/>
      <c r="R5" s="93"/>
      <c r="S5" s="93"/>
      <c r="T5" s="93"/>
      <c r="U5" s="93"/>
      <c r="V5" s="93"/>
      <c r="W5" s="93"/>
      <c r="X5" s="93"/>
      <c r="Y5" s="93"/>
      <c r="Z5" s="93"/>
      <c r="AA5" s="109"/>
      <c r="AB5" s="109"/>
      <c r="AC5" s="109"/>
      <c r="AD5" s="109"/>
    </row>
    <row r="6" spans="1:30" ht="30" customHeight="1">
      <c r="A6" s="109"/>
      <c r="B6" s="93"/>
      <c r="C6" s="94" t="s">
        <v>660</v>
      </c>
      <c r="D6" s="93"/>
      <c r="E6" s="93"/>
      <c r="F6" s="93"/>
      <c r="G6" s="93"/>
      <c r="H6" s="93"/>
      <c r="I6" s="93"/>
      <c r="J6" s="93"/>
      <c r="K6" s="93"/>
      <c r="L6" s="93"/>
      <c r="M6" s="93"/>
      <c r="N6" s="93"/>
      <c r="O6" s="93"/>
      <c r="P6" s="93"/>
      <c r="Q6" s="93"/>
      <c r="R6" s="93"/>
      <c r="S6" s="93"/>
      <c r="T6" s="93"/>
      <c r="U6" s="93"/>
      <c r="V6" s="93"/>
      <c r="W6" s="93"/>
      <c r="X6" s="93"/>
      <c r="Y6" s="95"/>
      <c r="Z6" s="436" t="s">
        <v>620</v>
      </c>
      <c r="AA6" s="109"/>
      <c r="AB6" s="109"/>
      <c r="AC6" s="109"/>
      <c r="AD6" s="109"/>
    </row>
    <row r="7" spans="1:30" ht="36" customHeight="1" thickBot="1">
      <c r="A7" s="109"/>
      <c r="B7" s="93"/>
      <c r="C7" s="96"/>
      <c r="D7" s="96"/>
      <c r="E7" s="96"/>
      <c r="F7" s="96"/>
      <c r="G7" s="96"/>
      <c r="H7" s="975" t="s">
        <v>61</v>
      </c>
      <c r="I7" s="975"/>
      <c r="J7" s="124">
        <v>31</v>
      </c>
      <c r="K7" s="97" t="s">
        <v>62</v>
      </c>
      <c r="L7" s="93"/>
      <c r="M7" s="97" t="s">
        <v>63</v>
      </c>
      <c r="N7" s="93"/>
      <c r="O7" s="97"/>
      <c r="P7" s="97"/>
      <c r="Q7" s="97"/>
      <c r="R7" s="97"/>
      <c r="S7" s="97"/>
      <c r="T7" s="97"/>
      <c r="U7" s="97"/>
      <c r="V7" s="97"/>
      <c r="W7" s="97"/>
      <c r="X7" s="981" t="s">
        <v>481</v>
      </c>
      <c r="Y7" s="981"/>
      <c r="Z7" s="98"/>
      <c r="AA7" s="109"/>
      <c r="AB7" s="109"/>
      <c r="AC7" s="109"/>
      <c r="AD7" s="109"/>
    </row>
    <row r="8" spans="1:30" ht="14.25" customHeight="1" thickBot="1">
      <c r="A8" s="109"/>
      <c r="B8" s="93"/>
      <c r="C8" s="976" t="s">
        <v>21</v>
      </c>
      <c r="D8" s="977"/>
      <c r="E8" s="978" t="s">
        <v>64</v>
      </c>
      <c r="F8" s="979"/>
      <c r="G8" s="979"/>
      <c r="H8" s="979"/>
      <c r="I8" s="979"/>
      <c r="J8" s="980"/>
      <c r="K8" s="976" t="s">
        <v>21</v>
      </c>
      <c r="L8" s="977"/>
      <c r="M8" s="978" t="s">
        <v>64</v>
      </c>
      <c r="N8" s="979"/>
      <c r="O8" s="979"/>
      <c r="P8" s="979"/>
      <c r="Q8" s="980"/>
      <c r="R8" s="976" t="s">
        <v>21</v>
      </c>
      <c r="S8" s="977"/>
      <c r="T8" s="978" t="s">
        <v>64</v>
      </c>
      <c r="U8" s="979"/>
      <c r="V8" s="979"/>
      <c r="W8" s="979"/>
      <c r="X8" s="979"/>
      <c r="Y8" s="980"/>
      <c r="Z8" s="95"/>
      <c r="AA8" s="109"/>
      <c r="AB8" s="109"/>
      <c r="AC8" s="109"/>
      <c r="AD8" s="109"/>
    </row>
    <row r="9" spans="1:30" ht="14.25" customHeight="1">
      <c r="A9" s="109"/>
      <c r="B9" s="93"/>
      <c r="C9" s="982" t="s">
        <v>224</v>
      </c>
      <c r="D9" s="983"/>
      <c r="E9" s="986" t="s">
        <v>504</v>
      </c>
      <c r="F9" s="987"/>
      <c r="G9" s="987"/>
      <c r="H9" s="987"/>
      <c r="I9" s="987"/>
      <c r="J9" s="988"/>
      <c r="K9" s="982" t="s">
        <v>225</v>
      </c>
      <c r="L9" s="983"/>
      <c r="M9" s="989"/>
      <c r="N9" s="990"/>
      <c r="O9" s="990"/>
      <c r="P9" s="990"/>
      <c r="Q9" s="991"/>
      <c r="R9" s="992" t="s">
        <v>226</v>
      </c>
      <c r="S9" s="993"/>
      <c r="T9" s="996"/>
      <c r="U9" s="880"/>
      <c r="V9" s="880"/>
      <c r="W9" s="880"/>
      <c r="X9" s="880"/>
      <c r="Y9" s="881"/>
      <c r="Z9" s="163" t="s">
        <v>546</v>
      </c>
      <c r="AA9" s="971" t="s">
        <v>545</v>
      </c>
      <c r="AB9" s="971"/>
      <c r="AC9" s="971"/>
      <c r="AD9" s="109"/>
    </row>
    <row r="10" spans="1:30" ht="14.25" customHeight="1">
      <c r="A10" s="109"/>
      <c r="B10" s="93"/>
      <c r="C10" s="984"/>
      <c r="D10" s="985"/>
      <c r="E10" s="997" t="s">
        <v>505</v>
      </c>
      <c r="F10" s="998"/>
      <c r="G10" s="998"/>
      <c r="H10" s="998"/>
      <c r="I10" s="998"/>
      <c r="J10" s="999"/>
      <c r="K10" s="984"/>
      <c r="L10" s="985"/>
      <c r="M10" s="1000"/>
      <c r="N10" s="1001"/>
      <c r="O10" s="1001"/>
      <c r="P10" s="1001"/>
      <c r="Q10" s="1002"/>
      <c r="R10" s="994"/>
      <c r="S10" s="995"/>
      <c r="T10" s="1003"/>
      <c r="U10" s="1004"/>
      <c r="V10" s="1004"/>
      <c r="W10" s="1004"/>
      <c r="X10" s="1004"/>
      <c r="Y10" s="1005"/>
      <c r="Z10" s="163"/>
      <c r="AA10" s="971"/>
      <c r="AB10" s="971"/>
      <c r="AC10" s="971"/>
      <c r="AD10" s="109"/>
    </row>
    <row r="11" spans="1:30" ht="14.25" customHeight="1">
      <c r="A11" s="109"/>
      <c r="B11" s="93"/>
      <c r="C11" s="1006" t="s">
        <v>227</v>
      </c>
      <c r="D11" s="1007"/>
      <c r="E11" s="1011"/>
      <c r="F11" s="1012"/>
      <c r="G11" s="1012"/>
      <c r="H11" s="1012"/>
      <c r="I11" s="1012"/>
      <c r="J11" s="1013"/>
      <c r="K11" s="1006" t="s">
        <v>228</v>
      </c>
      <c r="L11" s="1007"/>
      <c r="M11" s="1014"/>
      <c r="N11" s="1015"/>
      <c r="O11" s="1015"/>
      <c r="P11" s="1015"/>
      <c r="Q11" s="1016"/>
      <c r="R11" s="1006" t="s">
        <v>229</v>
      </c>
      <c r="S11" s="1007"/>
      <c r="T11" s="1008"/>
      <c r="U11" s="1009"/>
      <c r="V11" s="1009"/>
      <c r="W11" s="1009"/>
      <c r="X11" s="1009"/>
      <c r="Y11" s="1010"/>
      <c r="Z11" s="164"/>
      <c r="AA11" s="125"/>
      <c r="AB11" s="125"/>
      <c r="AC11" s="125"/>
      <c r="AD11" s="109"/>
    </row>
    <row r="12" spans="1:30" ht="14.25" customHeight="1">
      <c r="A12" s="109"/>
      <c r="B12" s="93"/>
      <c r="C12" s="984"/>
      <c r="D12" s="985"/>
      <c r="E12" s="997"/>
      <c r="F12" s="998"/>
      <c r="G12" s="998"/>
      <c r="H12" s="998"/>
      <c r="I12" s="998"/>
      <c r="J12" s="999"/>
      <c r="K12" s="984"/>
      <c r="L12" s="985"/>
      <c r="M12" s="1000"/>
      <c r="N12" s="1001"/>
      <c r="O12" s="1001"/>
      <c r="P12" s="1001"/>
      <c r="Q12" s="1002"/>
      <c r="R12" s="984"/>
      <c r="S12" s="985"/>
      <c r="T12" s="1003"/>
      <c r="U12" s="1004"/>
      <c r="V12" s="1004"/>
      <c r="W12" s="1004"/>
      <c r="X12" s="1004"/>
      <c r="Y12" s="1005"/>
      <c r="Z12" s="164"/>
      <c r="AA12" s="125"/>
      <c r="AB12" s="972"/>
      <c r="AC12" s="972"/>
      <c r="AD12" s="109"/>
    </row>
    <row r="13" spans="1:30" ht="14.25" customHeight="1">
      <c r="A13" s="109"/>
      <c r="B13" s="93"/>
      <c r="C13" s="1006" t="s">
        <v>230</v>
      </c>
      <c r="D13" s="1007"/>
      <c r="E13" s="1011"/>
      <c r="F13" s="1012"/>
      <c r="G13" s="1012"/>
      <c r="H13" s="1012"/>
      <c r="I13" s="1012"/>
      <c r="J13" s="1013"/>
      <c r="K13" s="1017" t="s">
        <v>231</v>
      </c>
      <c r="L13" s="1018"/>
      <c r="M13" s="1014"/>
      <c r="N13" s="1015"/>
      <c r="O13" s="1015"/>
      <c r="P13" s="1015"/>
      <c r="Q13" s="1016"/>
      <c r="R13" s="1006" t="s">
        <v>232</v>
      </c>
      <c r="S13" s="1007"/>
      <c r="T13" s="1008"/>
      <c r="U13" s="1009"/>
      <c r="V13" s="1009"/>
      <c r="W13" s="1009"/>
      <c r="X13" s="1009"/>
      <c r="Y13" s="1010"/>
      <c r="Z13" s="164"/>
      <c r="AA13" s="223"/>
      <c r="AB13" s="972"/>
      <c r="AC13" s="972"/>
      <c r="AD13" s="109"/>
    </row>
    <row r="14" spans="1:30" ht="14.25" customHeight="1">
      <c r="A14" s="109"/>
      <c r="B14" s="93"/>
      <c r="C14" s="984"/>
      <c r="D14" s="985"/>
      <c r="E14" s="997"/>
      <c r="F14" s="998"/>
      <c r="G14" s="998"/>
      <c r="H14" s="998"/>
      <c r="I14" s="998"/>
      <c r="J14" s="999"/>
      <c r="K14" s="994"/>
      <c r="L14" s="995"/>
      <c r="M14" s="1000"/>
      <c r="N14" s="1001"/>
      <c r="O14" s="1001"/>
      <c r="P14" s="1001"/>
      <c r="Q14" s="1002"/>
      <c r="R14" s="984"/>
      <c r="S14" s="985"/>
      <c r="T14" s="1003"/>
      <c r="U14" s="1004"/>
      <c r="V14" s="1004"/>
      <c r="W14" s="1004"/>
      <c r="X14" s="1004"/>
      <c r="Y14" s="1005"/>
      <c r="Z14" s="164"/>
      <c r="AA14" s="223"/>
      <c r="AB14" s="972"/>
      <c r="AC14" s="972"/>
      <c r="AD14" s="109"/>
    </row>
    <row r="15" spans="1:30" ht="14.25" customHeight="1">
      <c r="A15" s="109"/>
      <c r="B15" s="93"/>
      <c r="C15" s="1006" t="s">
        <v>233</v>
      </c>
      <c r="D15" s="1007"/>
      <c r="E15" s="1011"/>
      <c r="F15" s="1012"/>
      <c r="G15" s="1012"/>
      <c r="H15" s="1012"/>
      <c r="I15" s="1012"/>
      <c r="J15" s="1013"/>
      <c r="K15" s="1017" t="s">
        <v>234</v>
      </c>
      <c r="L15" s="1018"/>
      <c r="M15" s="1014"/>
      <c r="N15" s="1015"/>
      <c r="O15" s="1015"/>
      <c r="P15" s="1015"/>
      <c r="Q15" s="1016"/>
      <c r="R15" s="1006" t="s">
        <v>235</v>
      </c>
      <c r="S15" s="1007"/>
      <c r="T15" s="1008"/>
      <c r="U15" s="1009"/>
      <c r="V15" s="1009"/>
      <c r="W15" s="1009"/>
      <c r="X15" s="1009"/>
      <c r="Y15" s="1010"/>
      <c r="Z15" s="164"/>
      <c r="AA15" s="125"/>
      <c r="AB15" s="125"/>
      <c r="AC15" s="125"/>
      <c r="AD15" s="109"/>
    </row>
    <row r="16" spans="1:30" ht="14.25" customHeight="1" thickBot="1">
      <c r="A16" s="109"/>
      <c r="B16" s="93"/>
      <c r="C16" s="1019"/>
      <c r="D16" s="1020"/>
      <c r="E16" s="1023"/>
      <c r="F16" s="882"/>
      <c r="G16" s="882"/>
      <c r="H16" s="882"/>
      <c r="I16" s="882"/>
      <c r="J16" s="883"/>
      <c r="K16" s="1021"/>
      <c r="L16" s="1022"/>
      <c r="M16" s="1024"/>
      <c r="N16" s="1025"/>
      <c r="O16" s="1025"/>
      <c r="P16" s="1025"/>
      <c r="Q16" s="1026"/>
      <c r="R16" s="1019"/>
      <c r="S16" s="1020"/>
      <c r="T16" s="1023"/>
      <c r="U16" s="882"/>
      <c r="V16" s="882"/>
      <c r="W16" s="882"/>
      <c r="X16" s="882"/>
      <c r="Y16" s="883"/>
      <c r="Z16" s="165"/>
      <c r="AA16" s="377"/>
      <c r="AB16" s="377"/>
      <c r="AC16" s="377"/>
      <c r="AD16" s="109"/>
    </row>
    <row r="17" spans="1:30" ht="14.25" customHeight="1">
      <c r="A17" s="109"/>
      <c r="B17" s="93"/>
      <c r="C17" s="1027" t="s">
        <v>236</v>
      </c>
      <c r="D17" s="1028"/>
      <c r="E17" s="1028"/>
      <c r="F17" s="1028"/>
      <c r="G17" s="1028"/>
      <c r="H17" s="1028"/>
      <c r="I17" s="1028"/>
      <c r="J17" s="1028"/>
      <c r="K17" s="1028"/>
      <c r="L17" s="1028"/>
      <c r="M17" s="1028"/>
      <c r="N17" s="1028"/>
      <c r="O17" s="1028"/>
      <c r="P17" s="1028"/>
      <c r="Q17" s="1029"/>
      <c r="R17" s="1030" t="s">
        <v>65</v>
      </c>
      <c r="S17" s="1031"/>
      <c r="T17" s="1031"/>
      <c r="U17" s="1031"/>
      <c r="V17" s="1031"/>
      <c r="W17" s="1031"/>
      <c r="X17" s="1031"/>
      <c r="Y17" s="1032"/>
      <c r="Z17" s="126"/>
      <c r="AA17" s="125"/>
      <c r="AB17" s="125"/>
      <c r="AC17" s="125"/>
      <c r="AD17" s="109"/>
    </row>
    <row r="18" spans="1:30" ht="14.25" customHeight="1">
      <c r="A18" s="109"/>
      <c r="B18" s="93"/>
      <c r="C18" s="1033"/>
      <c r="D18" s="1034"/>
      <c r="E18" s="1034"/>
      <c r="F18" s="1034"/>
      <c r="G18" s="1034"/>
      <c r="H18" s="1034"/>
      <c r="I18" s="1034"/>
      <c r="J18" s="1034"/>
      <c r="K18" s="1034"/>
      <c r="L18" s="1034"/>
      <c r="M18" s="1034"/>
      <c r="N18" s="1034"/>
      <c r="O18" s="1034"/>
      <c r="P18" s="1034"/>
      <c r="Q18" s="1035"/>
      <c r="R18" s="1036" t="s">
        <v>714</v>
      </c>
      <c r="S18" s="1037"/>
      <c r="T18" s="1034" t="s">
        <v>715</v>
      </c>
      <c r="U18" s="1034"/>
      <c r="V18" s="1034"/>
      <c r="W18" s="1034"/>
      <c r="X18" s="1034"/>
      <c r="Y18" s="1038"/>
      <c r="Z18" s="164"/>
      <c r="AA18" s="125"/>
      <c r="AB18" s="125"/>
      <c r="AC18" s="125"/>
      <c r="AD18" s="109"/>
    </row>
    <row r="19" spans="1:30" ht="14.25" customHeight="1">
      <c r="A19" s="109"/>
      <c r="B19" s="93"/>
      <c r="C19" s="1033"/>
      <c r="D19" s="1034"/>
      <c r="E19" s="1034"/>
      <c r="F19" s="1034"/>
      <c r="G19" s="1034"/>
      <c r="H19" s="1034"/>
      <c r="I19" s="1034"/>
      <c r="J19" s="1034"/>
      <c r="K19" s="1034"/>
      <c r="L19" s="1034"/>
      <c r="M19" s="1034"/>
      <c r="N19" s="1034"/>
      <c r="O19" s="1034"/>
      <c r="P19" s="1034"/>
      <c r="Q19" s="1035"/>
      <c r="R19" s="1036" t="s">
        <v>716</v>
      </c>
      <c r="S19" s="1037"/>
      <c r="T19" s="1034" t="s">
        <v>717</v>
      </c>
      <c r="U19" s="1034"/>
      <c r="V19" s="1034"/>
      <c r="W19" s="1034"/>
      <c r="X19" s="1034"/>
      <c r="Y19" s="1038"/>
      <c r="Z19" s="164"/>
      <c r="AA19" s="125"/>
      <c r="AB19" s="125"/>
      <c r="AC19" s="125"/>
      <c r="AD19" s="109"/>
    </row>
    <row r="20" spans="1:30" ht="14.25" customHeight="1">
      <c r="A20" s="109"/>
      <c r="B20" s="93"/>
      <c r="C20" s="1033"/>
      <c r="D20" s="1034"/>
      <c r="E20" s="1034"/>
      <c r="F20" s="1034"/>
      <c r="G20" s="1034"/>
      <c r="H20" s="1034"/>
      <c r="I20" s="1034"/>
      <c r="J20" s="1034"/>
      <c r="K20" s="1034"/>
      <c r="L20" s="1034"/>
      <c r="M20" s="1034"/>
      <c r="N20" s="1034"/>
      <c r="O20" s="1034"/>
      <c r="P20" s="1034"/>
      <c r="Q20" s="1035"/>
      <c r="R20" s="1036" t="s">
        <v>718</v>
      </c>
      <c r="S20" s="1037"/>
      <c r="T20" s="1034" t="s">
        <v>719</v>
      </c>
      <c r="U20" s="1034"/>
      <c r="V20" s="1034"/>
      <c r="W20" s="1034"/>
      <c r="X20" s="1034"/>
      <c r="Y20" s="1038"/>
      <c r="Z20" s="164"/>
      <c r="AA20" s="125"/>
      <c r="AB20" s="125"/>
      <c r="AC20" s="125"/>
      <c r="AD20" s="109"/>
    </row>
    <row r="21" spans="1:30" ht="14.25" customHeight="1" thickBot="1">
      <c r="A21" s="109"/>
      <c r="B21" s="93"/>
      <c r="C21" s="1039"/>
      <c r="D21" s="1040"/>
      <c r="E21" s="1040"/>
      <c r="F21" s="1040"/>
      <c r="G21" s="1040"/>
      <c r="H21" s="1040"/>
      <c r="I21" s="1040"/>
      <c r="J21" s="1040"/>
      <c r="K21" s="1040"/>
      <c r="L21" s="1040"/>
      <c r="M21" s="1040"/>
      <c r="N21" s="1040"/>
      <c r="O21" s="1040"/>
      <c r="P21" s="1040"/>
      <c r="Q21" s="1041"/>
      <c r="R21" s="1042"/>
      <c r="S21" s="1043"/>
      <c r="T21" s="1044"/>
      <c r="U21" s="1044"/>
      <c r="V21" s="1044"/>
      <c r="W21" s="1044"/>
      <c r="X21" s="1044"/>
      <c r="Y21" s="1045"/>
      <c r="Z21" s="166"/>
      <c r="AA21" s="125"/>
      <c r="AB21" s="125"/>
      <c r="AC21" s="125"/>
      <c r="AD21" s="109"/>
    </row>
    <row r="22" spans="1:30" ht="15" customHeight="1">
      <c r="A22" s="109"/>
      <c r="B22" s="93"/>
      <c r="C22" s="93"/>
      <c r="D22" s="93"/>
      <c r="E22" s="93"/>
      <c r="F22" s="93"/>
      <c r="G22" s="93"/>
      <c r="H22" s="93"/>
      <c r="I22" s="93"/>
      <c r="J22" s="93"/>
      <c r="K22" s="93"/>
      <c r="L22" s="93"/>
      <c r="M22" s="93"/>
      <c r="N22" s="93"/>
      <c r="O22" s="93"/>
      <c r="P22" s="93"/>
      <c r="Q22" s="93"/>
      <c r="R22" s="93"/>
      <c r="S22" s="93"/>
      <c r="T22" s="93"/>
      <c r="U22" s="93"/>
      <c r="V22" s="93"/>
      <c r="W22" s="93"/>
      <c r="X22" s="93"/>
      <c r="Y22" s="93"/>
      <c r="Z22" s="126"/>
      <c r="AA22" s="125"/>
      <c r="AB22" s="125"/>
      <c r="AC22" s="125"/>
      <c r="AD22" s="109"/>
    </row>
    <row r="23" spans="1:30" ht="20.25" customHeight="1">
      <c r="A23" s="109"/>
      <c r="B23" s="93"/>
      <c r="C23" s="97"/>
      <c r="D23" s="97"/>
      <c r="E23" s="97"/>
      <c r="F23" s="97"/>
      <c r="G23" s="1046" t="s">
        <v>61</v>
      </c>
      <c r="H23" s="1046"/>
      <c r="I23" s="99">
        <f>IF(J7="","",J7)</f>
        <v>31</v>
      </c>
      <c r="J23" s="97" t="s">
        <v>62</v>
      </c>
      <c r="K23" s="93"/>
      <c r="L23" s="1047" t="s">
        <v>66</v>
      </c>
      <c r="M23" s="1047"/>
      <c r="N23" s="1047"/>
      <c r="O23" s="1047"/>
      <c r="P23" s="1047"/>
      <c r="Q23" s="1047"/>
      <c r="R23" s="97"/>
      <c r="S23" s="97"/>
      <c r="T23" s="97"/>
      <c r="U23" s="97"/>
      <c r="V23" s="97"/>
      <c r="W23" s="97"/>
      <c r="X23" s="97"/>
      <c r="Y23" s="93"/>
      <c r="Z23" s="126"/>
      <c r="AA23" s="125"/>
      <c r="AB23" s="125"/>
      <c r="AC23" s="125"/>
      <c r="AD23" s="109"/>
    </row>
    <row r="24" spans="1:30" ht="18" customHeight="1" thickBot="1">
      <c r="A24" s="109"/>
      <c r="B24" s="93"/>
      <c r="C24" s="100" t="s">
        <v>67</v>
      </c>
      <c r="D24" s="100"/>
      <c r="E24" s="100"/>
      <c r="F24" s="100"/>
      <c r="G24" s="100"/>
      <c r="H24" s="100"/>
      <c r="I24" s="100"/>
      <c r="J24" s="100"/>
      <c r="K24" s="100"/>
      <c r="L24" s="100"/>
      <c r="M24" s="93"/>
      <c r="N24" s="100"/>
      <c r="O24" s="93"/>
      <c r="P24" s="93"/>
      <c r="Q24" s="93"/>
      <c r="R24" s="93"/>
      <c r="S24" s="93"/>
      <c r="T24" s="93"/>
      <c r="U24" s="93"/>
      <c r="V24" s="93"/>
      <c r="W24" s="93"/>
      <c r="X24" s="93"/>
      <c r="Y24" s="101" t="s">
        <v>68</v>
      </c>
      <c r="Z24" s="126"/>
      <c r="AA24" s="125"/>
      <c r="AB24" s="125"/>
      <c r="AC24" s="125"/>
      <c r="AD24" s="109"/>
    </row>
    <row r="25" spans="1:30" ht="18" customHeight="1" thickBot="1">
      <c r="A25" s="109"/>
      <c r="B25" s="93"/>
      <c r="C25" s="976" t="s">
        <v>70</v>
      </c>
      <c r="D25" s="979"/>
      <c r="E25" s="979"/>
      <c r="F25" s="979"/>
      <c r="G25" s="979"/>
      <c r="H25" s="979"/>
      <c r="I25" s="980"/>
      <c r="J25" s="976" t="s">
        <v>71</v>
      </c>
      <c r="K25" s="979"/>
      <c r="L25" s="979"/>
      <c r="M25" s="979"/>
      <c r="N25" s="979"/>
      <c r="O25" s="980"/>
      <c r="P25" s="976" t="s">
        <v>553</v>
      </c>
      <c r="Q25" s="979"/>
      <c r="R25" s="979"/>
      <c r="S25" s="979"/>
      <c r="T25" s="979"/>
      <c r="U25" s="979"/>
      <c r="V25" s="979"/>
      <c r="W25" s="979"/>
      <c r="X25" s="979"/>
      <c r="Y25" s="980"/>
      <c r="Z25" s="126"/>
      <c r="AA25" s="125"/>
      <c r="AB25" s="125"/>
      <c r="AC25" s="125"/>
      <c r="AD25" s="109"/>
    </row>
    <row r="26" spans="1:30" ht="18" customHeight="1">
      <c r="A26" s="109"/>
      <c r="B26" s="93"/>
      <c r="C26" s="1048" t="s">
        <v>73</v>
      </c>
      <c r="D26" s="1049"/>
      <c r="E26" s="1049"/>
      <c r="F26" s="1049"/>
      <c r="G26" s="1049"/>
      <c r="H26" s="1049"/>
      <c r="I26" s="1050"/>
      <c r="J26" s="1051">
        <f>P26*S26*U26</f>
        <v>0</v>
      </c>
      <c r="K26" s="1052"/>
      <c r="L26" s="1052"/>
      <c r="M26" s="1052"/>
      <c r="N26" s="1052"/>
      <c r="O26" s="1053"/>
      <c r="P26" s="1054">
        <f>IF('入力専用シート'!M40=0,0,'入力専用シート'!M40)</f>
        <v>0</v>
      </c>
      <c r="Q26" s="1055"/>
      <c r="R26" s="102" t="s">
        <v>237</v>
      </c>
      <c r="S26" s="167">
        <v>100</v>
      </c>
      <c r="T26" s="103" t="s">
        <v>306</v>
      </c>
      <c r="U26" s="168">
        <v>12</v>
      </c>
      <c r="V26" s="1056" t="s">
        <v>307</v>
      </c>
      <c r="W26" s="1056"/>
      <c r="X26" s="1056"/>
      <c r="Y26" s="1057"/>
      <c r="Z26" s="973" t="s">
        <v>314</v>
      </c>
      <c r="AA26" s="974"/>
      <c r="AB26" s="974"/>
      <c r="AC26" s="974"/>
      <c r="AD26" s="109"/>
    </row>
    <row r="27" spans="1:30" ht="18" customHeight="1">
      <c r="A27" s="109"/>
      <c r="B27" s="93"/>
      <c r="C27" s="1058" t="s">
        <v>576</v>
      </c>
      <c r="D27" s="1059"/>
      <c r="E27" s="1059"/>
      <c r="F27" s="1059"/>
      <c r="G27" s="1059"/>
      <c r="H27" s="1059"/>
      <c r="I27" s="1060"/>
      <c r="J27" s="1061">
        <f>IF('入力専用シート'!M40=0,0,'入力専用シート'!Q40)</f>
        <v>0</v>
      </c>
      <c r="K27" s="1062"/>
      <c r="L27" s="1062"/>
      <c r="M27" s="1062"/>
      <c r="N27" s="1062"/>
      <c r="O27" s="1063"/>
      <c r="P27" s="1064" t="s">
        <v>515</v>
      </c>
      <c r="Q27" s="1065"/>
      <c r="R27" s="1065"/>
      <c r="S27" s="1065"/>
      <c r="T27" s="1065"/>
      <c r="U27" s="1065"/>
      <c r="V27" s="1065"/>
      <c r="W27" s="1065"/>
      <c r="X27" s="1065"/>
      <c r="Y27" s="1066"/>
      <c r="Z27" s="973" t="s">
        <v>310</v>
      </c>
      <c r="AA27" s="974"/>
      <c r="AB27" s="974"/>
      <c r="AC27" s="974"/>
      <c r="AD27" s="109"/>
    </row>
    <row r="28" spans="1:30" ht="18" customHeight="1">
      <c r="A28" s="109"/>
      <c r="B28" s="93"/>
      <c r="C28" s="1067" t="s">
        <v>679</v>
      </c>
      <c r="D28" s="1068"/>
      <c r="E28" s="1068"/>
      <c r="F28" s="1068"/>
      <c r="G28" s="1068"/>
      <c r="H28" s="1068"/>
      <c r="I28" s="1069"/>
      <c r="J28" s="1061">
        <f>'④補助金申請書'!P30</f>
        <v>0</v>
      </c>
      <c r="K28" s="1062"/>
      <c r="L28" s="1062"/>
      <c r="M28" s="1062"/>
      <c r="N28" s="1062"/>
      <c r="O28" s="1063"/>
      <c r="P28" s="1064" t="s">
        <v>515</v>
      </c>
      <c r="Q28" s="1065"/>
      <c r="R28" s="1065"/>
      <c r="S28" s="1065"/>
      <c r="T28" s="1065"/>
      <c r="U28" s="1065"/>
      <c r="V28" s="1065"/>
      <c r="W28" s="1065"/>
      <c r="X28" s="1065"/>
      <c r="Y28" s="1066"/>
      <c r="AD28" s="109"/>
    </row>
    <row r="29" spans="1:30" ht="18" customHeight="1">
      <c r="A29" s="109"/>
      <c r="B29" s="93"/>
      <c r="C29" s="1058" t="s">
        <v>75</v>
      </c>
      <c r="D29" s="1059"/>
      <c r="E29" s="1059"/>
      <c r="F29" s="1059"/>
      <c r="G29" s="1059"/>
      <c r="H29" s="1059"/>
      <c r="I29" s="1060"/>
      <c r="J29" s="1061">
        <f>'入力専用シート'!Q30</f>
        <v>0</v>
      </c>
      <c r="K29" s="1062"/>
      <c r="L29" s="1062"/>
      <c r="M29" s="1062"/>
      <c r="N29" s="1062"/>
      <c r="O29" s="1063"/>
      <c r="P29" s="1064" t="s">
        <v>516</v>
      </c>
      <c r="Q29" s="1065"/>
      <c r="R29" s="1065"/>
      <c r="S29" s="1065"/>
      <c r="T29" s="1065"/>
      <c r="U29" s="1065"/>
      <c r="V29" s="1065"/>
      <c r="W29" s="1065"/>
      <c r="X29" s="1065"/>
      <c r="Y29" s="1066"/>
      <c r="Z29" s="973" t="s">
        <v>680</v>
      </c>
      <c r="AA29" s="974"/>
      <c r="AB29" s="974"/>
      <c r="AC29" s="974"/>
      <c r="AD29" s="109"/>
    </row>
    <row r="30" spans="1:30" ht="18" customHeight="1">
      <c r="A30" s="109"/>
      <c r="B30" s="93"/>
      <c r="C30" s="1070"/>
      <c r="D30" s="1071"/>
      <c r="E30" s="1071"/>
      <c r="F30" s="1071"/>
      <c r="G30" s="1071"/>
      <c r="H30" s="1071"/>
      <c r="I30" s="1072"/>
      <c r="J30" s="1061"/>
      <c r="K30" s="1062"/>
      <c r="L30" s="1062"/>
      <c r="M30" s="1062"/>
      <c r="N30" s="1062"/>
      <c r="O30" s="1063"/>
      <c r="P30" s="1073"/>
      <c r="Q30" s="1074"/>
      <c r="R30" s="1074"/>
      <c r="S30" s="1074"/>
      <c r="T30" s="1074"/>
      <c r="U30" s="1074"/>
      <c r="V30" s="1074"/>
      <c r="W30" s="1074"/>
      <c r="X30" s="1074"/>
      <c r="Y30" s="1075"/>
      <c r="Z30" s="126"/>
      <c r="AA30" s="513" t="s">
        <v>319</v>
      </c>
      <c r="AB30" s="513"/>
      <c r="AC30" s="513"/>
      <c r="AD30" s="109"/>
    </row>
    <row r="31" spans="1:30" ht="18" customHeight="1">
      <c r="A31" s="109"/>
      <c r="B31" s="93"/>
      <c r="C31" s="1070"/>
      <c r="D31" s="1071"/>
      <c r="E31" s="1071"/>
      <c r="F31" s="1071"/>
      <c r="G31" s="1071"/>
      <c r="H31" s="1071"/>
      <c r="I31" s="1072"/>
      <c r="J31" s="1061"/>
      <c r="K31" s="1062"/>
      <c r="L31" s="1062"/>
      <c r="M31" s="1062"/>
      <c r="N31" s="1062"/>
      <c r="O31" s="1063"/>
      <c r="P31" s="1073"/>
      <c r="Q31" s="1074"/>
      <c r="R31" s="1074"/>
      <c r="S31" s="1074"/>
      <c r="T31" s="1074"/>
      <c r="U31" s="1074"/>
      <c r="V31" s="1074"/>
      <c r="W31" s="1074"/>
      <c r="X31" s="1074"/>
      <c r="Y31" s="1075"/>
      <c r="Z31" s="126"/>
      <c r="AA31" s="125"/>
      <c r="AB31" s="125"/>
      <c r="AC31" s="125"/>
      <c r="AD31" s="109"/>
    </row>
    <row r="32" spans="1:30" ht="18" customHeight="1">
      <c r="A32" s="109"/>
      <c r="B32" s="93"/>
      <c r="C32" s="1076"/>
      <c r="D32" s="1077"/>
      <c r="E32" s="1077"/>
      <c r="F32" s="1077"/>
      <c r="G32" s="1077"/>
      <c r="H32" s="1077"/>
      <c r="I32" s="1078"/>
      <c r="J32" s="1061"/>
      <c r="K32" s="1062"/>
      <c r="L32" s="1062"/>
      <c r="M32" s="1062"/>
      <c r="N32" s="1062"/>
      <c r="O32" s="1063"/>
      <c r="P32" s="1073"/>
      <c r="Q32" s="1074"/>
      <c r="R32" s="1074"/>
      <c r="S32" s="1074"/>
      <c r="T32" s="1074"/>
      <c r="U32" s="1074"/>
      <c r="V32" s="1074"/>
      <c r="W32" s="1074"/>
      <c r="X32" s="1074"/>
      <c r="Y32" s="1075"/>
      <c r="Z32" s="126"/>
      <c r="AA32" s="974" t="s">
        <v>315</v>
      </c>
      <c r="AB32" s="974"/>
      <c r="AC32" s="974"/>
      <c r="AD32" s="109"/>
    </row>
    <row r="33" spans="1:30" ht="18" customHeight="1">
      <c r="A33" s="109"/>
      <c r="B33" s="93"/>
      <c r="C33" s="1076"/>
      <c r="D33" s="1077"/>
      <c r="E33" s="1077"/>
      <c r="F33" s="1077"/>
      <c r="G33" s="1077"/>
      <c r="H33" s="1077"/>
      <c r="I33" s="1078"/>
      <c r="J33" s="1061"/>
      <c r="K33" s="1062"/>
      <c r="L33" s="1062"/>
      <c r="M33" s="1062"/>
      <c r="N33" s="1062"/>
      <c r="O33" s="1063"/>
      <c r="P33" s="1073"/>
      <c r="Q33" s="1074"/>
      <c r="R33" s="1074"/>
      <c r="S33" s="1074"/>
      <c r="T33" s="1074"/>
      <c r="U33" s="1074"/>
      <c r="V33" s="1074"/>
      <c r="W33" s="1074"/>
      <c r="X33" s="1074"/>
      <c r="Y33" s="1075"/>
      <c r="Z33" s="126"/>
      <c r="AA33" s="125"/>
      <c r="AB33" s="125"/>
      <c r="AC33" s="125"/>
      <c r="AD33" s="109"/>
    </row>
    <row r="34" spans="1:30" ht="18" customHeight="1" thickBot="1">
      <c r="A34" s="109"/>
      <c r="B34" s="93"/>
      <c r="C34" s="1079" t="s">
        <v>517</v>
      </c>
      <c r="D34" s="1080"/>
      <c r="E34" s="1080"/>
      <c r="F34" s="1080"/>
      <c r="G34" s="1080"/>
      <c r="H34" s="1080"/>
      <c r="I34" s="1081"/>
      <c r="J34" s="1082"/>
      <c r="K34" s="915"/>
      <c r="L34" s="915"/>
      <c r="M34" s="915"/>
      <c r="N34" s="915"/>
      <c r="O34" s="916"/>
      <c r="P34" s="1083"/>
      <c r="Q34" s="1084"/>
      <c r="R34" s="1084"/>
      <c r="S34" s="1084"/>
      <c r="T34" s="1084"/>
      <c r="U34" s="1084"/>
      <c r="V34" s="1084"/>
      <c r="W34" s="1084"/>
      <c r="X34" s="1084"/>
      <c r="Y34" s="1085"/>
      <c r="Z34" s="126"/>
      <c r="AA34" s="421" t="s">
        <v>135</v>
      </c>
      <c r="AB34" s="1147" t="s">
        <v>318</v>
      </c>
      <c r="AC34" s="1147"/>
      <c r="AD34" s="109"/>
    </row>
    <row r="35" spans="1:30" ht="18" customHeight="1" thickBot="1">
      <c r="A35" s="109"/>
      <c r="B35" s="93"/>
      <c r="C35" s="1086" t="s">
        <v>682</v>
      </c>
      <c r="D35" s="1087"/>
      <c r="E35" s="1087"/>
      <c r="F35" s="1087"/>
      <c r="G35" s="1087"/>
      <c r="H35" s="1087"/>
      <c r="I35" s="1088"/>
      <c r="J35" s="1089">
        <f>IF(SUM(J26:O34)=SUM(J26:O29),0,SUM(J26:O34))</f>
        <v>0</v>
      </c>
      <c r="K35" s="1090"/>
      <c r="L35" s="1090"/>
      <c r="M35" s="1090"/>
      <c r="N35" s="1090"/>
      <c r="O35" s="1091"/>
      <c r="P35" s="1092"/>
      <c r="Q35" s="1093"/>
      <c r="R35" s="1093"/>
      <c r="S35" s="1093"/>
      <c r="T35" s="1093"/>
      <c r="U35" s="1093"/>
      <c r="V35" s="1093"/>
      <c r="W35" s="1093"/>
      <c r="X35" s="1093"/>
      <c r="Y35" s="1094"/>
      <c r="Z35" s="126"/>
      <c r="AA35" s="422"/>
      <c r="AB35" s="1147"/>
      <c r="AC35" s="1147"/>
      <c r="AD35" s="109"/>
    </row>
    <row r="36" spans="1:30" ht="18" customHeight="1" thickBot="1">
      <c r="A36" s="109"/>
      <c r="B36" s="93"/>
      <c r="C36" s="100" t="s">
        <v>69</v>
      </c>
      <c r="D36" s="100"/>
      <c r="E36" s="100"/>
      <c r="F36" s="100"/>
      <c r="G36" s="100"/>
      <c r="H36" s="100"/>
      <c r="I36" s="100"/>
      <c r="J36" s="100"/>
      <c r="K36" s="93"/>
      <c r="L36" s="100"/>
      <c r="M36" s="93"/>
      <c r="N36" s="93"/>
      <c r="O36" s="93"/>
      <c r="P36" s="93"/>
      <c r="Q36" s="93"/>
      <c r="R36" s="93"/>
      <c r="S36" s="93"/>
      <c r="T36" s="93"/>
      <c r="U36" s="93"/>
      <c r="V36" s="93"/>
      <c r="W36" s="93"/>
      <c r="X36" s="93"/>
      <c r="Y36" s="101" t="s">
        <v>68</v>
      </c>
      <c r="Z36" s="126"/>
      <c r="AA36" s="125"/>
      <c r="AB36" s="125"/>
      <c r="AC36" s="125"/>
      <c r="AD36" s="109"/>
    </row>
    <row r="37" spans="1:30" ht="18" customHeight="1">
      <c r="A37" s="109"/>
      <c r="B37" s="93"/>
      <c r="C37" s="1095" t="s">
        <v>552</v>
      </c>
      <c r="D37" s="1096"/>
      <c r="E37" s="1096"/>
      <c r="F37" s="1096"/>
      <c r="G37" s="1096"/>
      <c r="H37" s="1096"/>
      <c r="I37" s="1097"/>
      <c r="J37" s="1101" t="s">
        <v>71</v>
      </c>
      <c r="K37" s="1102"/>
      <c r="L37" s="1102"/>
      <c r="M37" s="1102"/>
      <c r="N37" s="1102"/>
      <c r="O37" s="1102"/>
      <c r="P37" s="1102"/>
      <c r="Q37" s="1102"/>
      <c r="R37" s="1103"/>
      <c r="S37" s="1095" t="s">
        <v>72</v>
      </c>
      <c r="T37" s="1096"/>
      <c r="U37" s="1096"/>
      <c r="V37" s="1096"/>
      <c r="W37" s="1096"/>
      <c r="X37" s="1096"/>
      <c r="Y37" s="1097"/>
      <c r="Z37" s="126"/>
      <c r="AA37" s="125"/>
      <c r="AB37" s="125"/>
      <c r="AC37" s="125"/>
      <c r="AD37" s="109"/>
    </row>
    <row r="38" spans="1:30" ht="18" customHeight="1" thickBot="1">
      <c r="A38" s="109"/>
      <c r="B38" s="93"/>
      <c r="C38" s="1098"/>
      <c r="D38" s="1099"/>
      <c r="E38" s="1099"/>
      <c r="F38" s="1099"/>
      <c r="G38" s="1099"/>
      <c r="H38" s="1099"/>
      <c r="I38" s="1100"/>
      <c r="J38" s="1104" t="s">
        <v>238</v>
      </c>
      <c r="K38" s="1105"/>
      <c r="L38" s="1105"/>
      <c r="M38" s="1106"/>
      <c r="N38" s="939" t="s">
        <v>239</v>
      </c>
      <c r="O38" s="1105"/>
      <c r="P38" s="1105"/>
      <c r="Q38" s="1105"/>
      <c r="R38" s="1107"/>
      <c r="S38" s="1098"/>
      <c r="T38" s="1099"/>
      <c r="U38" s="1099"/>
      <c r="V38" s="1099"/>
      <c r="W38" s="1099"/>
      <c r="X38" s="1099"/>
      <c r="Y38" s="1100"/>
      <c r="Z38" s="126"/>
      <c r="AA38" s="125"/>
      <c r="AB38" s="125"/>
      <c r="AC38" s="125"/>
      <c r="AD38" s="109"/>
    </row>
    <row r="39" spans="1:30" ht="18" customHeight="1">
      <c r="A39" s="109"/>
      <c r="B39" s="93"/>
      <c r="C39" s="1108" t="s">
        <v>2</v>
      </c>
      <c r="D39" s="1109"/>
      <c r="E39" s="1109"/>
      <c r="F39" s="1109"/>
      <c r="G39" s="1109"/>
      <c r="H39" s="1109"/>
      <c r="I39" s="1110"/>
      <c r="J39" s="1111"/>
      <c r="K39" s="1112"/>
      <c r="L39" s="1112"/>
      <c r="M39" s="1113"/>
      <c r="N39" s="1114"/>
      <c r="O39" s="1115"/>
      <c r="P39" s="1115"/>
      <c r="Q39" s="1115"/>
      <c r="R39" s="1116"/>
      <c r="S39" s="1117" t="s">
        <v>240</v>
      </c>
      <c r="T39" s="1118"/>
      <c r="U39" s="1118"/>
      <c r="V39" s="1118"/>
      <c r="W39" s="1118"/>
      <c r="X39" s="1118"/>
      <c r="Y39" s="1119"/>
      <c r="Z39" s="973" t="s">
        <v>310</v>
      </c>
      <c r="AA39" s="974"/>
      <c r="AB39" s="974"/>
      <c r="AC39" s="974"/>
      <c r="AD39" s="109"/>
    </row>
    <row r="40" spans="1:30" ht="18" customHeight="1">
      <c r="A40" s="109"/>
      <c r="B40" s="93"/>
      <c r="C40" s="1058" t="s">
        <v>74</v>
      </c>
      <c r="D40" s="1059"/>
      <c r="E40" s="1059"/>
      <c r="F40" s="1059"/>
      <c r="G40" s="1059"/>
      <c r="H40" s="1059"/>
      <c r="I40" s="1060"/>
      <c r="J40" s="1120">
        <f>S40*V40</f>
        <v>0</v>
      </c>
      <c r="K40" s="1121"/>
      <c r="L40" s="1121"/>
      <c r="M40" s="1122"/>
      <c r="N40" s="1123"/>
      <c r="O40" s="1124"/>
      <c r="P40" s="1124"/>
      <c r="Q40" s="1124"/>
      <c r="R40" s="1125"/>
      <c r="S40" s="1126"/>
      <c r="T40" s="1127"/>
      <c r="U40" s="102" t="s">
        <v>237</v>
      </c>
      <c r="V40" s="104">
        <v>150</v>
      </c>
      <c r="W40" s="105" t="s">
        <v>4</v>
      </c>
      <c r="X40" s="104"/>
      <c r="Y40" s="106"/>
      <c r="Z40" s="973" t="s">
        <v>316</v>
      </c>
      <c r="AA40" s="974"/>
      <c r="AB40" s="974"/>
      <c r="AC40" s="974"/>
      <c r="AD40" s="109"/>
    </row>
    <row r="41" spans="1:30" ht="18" customHeight="1">
      <c r="A41" s="109"/>
      <c r="B41" s="93"/>
      <c r="C41" s="1128" t="s">
        <v>182</v>
      </c>
      <c r="D41" s="1129"/>
      <c r="E41" s="1129"/>
      <c r="F41" s="1129"/>
      <c r="G41" s="1129"/>
      <c r="H41" s="1129"/>
      <c r="I41" s="1130"/>
      <c r="J41" s="1120">
        <f>S41*V41</f>
        <v>0</v>
      </c>
      <c r="K41" s="1121"/>
      <c r="L41" s="1121"/>
      <c r="M41" s="1122"/>
      <c r="N41" s="1123"/>
      <c r="O41" s="1124"/>
      <c r="P41" s="1124"/>
      <c r="Q41" s="1124"/>
      <c r="R41" s="1125"/>
      <c r="S41" s="1126"/>
      <c r="T41" s="1127"/>
      <c r="U41" s="169" t="s">
        <v>237</v>
      </c>
      <c r="V41" s="170">
        <v>60</v>
      </c>
      <c r="W41" s="171" t="s">
        <v>4</v>
      </c>
      <c r="X41" s="170"/>
      <c r="Y41" s="172"/>
      <c r="Z41" s="973" t="s">
        <v>475</v>
      </c>
      <c r="AA41" s="974"/>
      <c r="AB41" s="974"/>
      <c r="AC41" s="974"/>
      <c r="AD41" s="109"/>
    </row>
    <row r="42" spans="1:31" ht="18" customHeight="1">
      <c r="A42" s="109"/>
      <c r="B42" s="93"/>
      <c r="C42" s="1070"/>
      <c r="D42" s="1071"/>
      <c r="E42" s="1071"/>
      <c r="F42" s="1071"/>
      <c r="G42" s="1071"/>
      <c r="H42" s="1071"/>
      <c r="I42" s="1072"/>
      <c r="J42" s="1131"/>
      <c r="K42" s="1132"/>
      <c r="L42" s="1132"/>
      <c r="M42" s="1133"/>
      <c r="N42" s="1134"/>
      <c r="O42" s="1062"/>
      <c r="P42" s="1062"/>
      <c r="Q42" s="1062"/>
      <c r="R42" s="1063"/>
      <c r="S42" s="1126"/>
      <c r="T42" s="1127"/>
      <c r="U42" s="1127"/>
      <c r="V42" s="1127"/>
      <c r="W42" s="1127"/>
      <c r="X42" s="1127"/>
      <c r="Y42" s="1135"/>
      <c r="Z42" s="126"/>
      <c r="AA42" s="1148" t="s">
        <v>476</v>
      </c>
      <c r="AB42" s="1148"/>
      <c r="AC42" s="1148"/>
      <c r="AD42" s="1148"/>
      <c r="AE42" s="1148"/>
    </row>
    <row r="43" spans="1:30" ht="18" customHeight="1">
      <c r="A43" s="109"/>
      <c r="B43" s="93"/>
      <c r="C43" s="1070"/>
      <c r="D43" s="1071"/>
      <c r="E43" s="1071"/>
      <c r="F43" s="1071"/>
      <c r="G43" s="1071"/>
      <c r="H43" s="1071"/>
      <c r="I43" s="1072"/>
      <c r="J43" s="1131"/>
      <c r="K43" s="1132"/>
      <c r="L43" s="1132"/>
      <c r="M43" s="1133"/>
      <c r="N43" s="1134"/>
      <c r="O43" s="1062"/>
      <c r="P43" s="1062"/>
      <c r="Q43" s="1062"/>
      <c r="R43" s="1063"/>
      <c r="S43" s="1126"/>
      <c r="T43" s="1127"/>
      <c r="U43" s="1127"/>
      <c r="V43" s="1127"/>
      <c r="W43" s="1127"/>
      <c r="X43" s="1127"/>
      <c r="Y43" s="1135"/>
      <c r="Z43" s="126"/>
      <c r="AA43" s="125"/>
      <c r="AB43" s="125"/>
      <c r="AC43" s="125"/>
      <c r="AD43" s="109"/>
    </row>
    <row r="44" spans="1:30" ht="18" customHeight="1">
      <c r="A44" s="109"/>
      <c r="B44" s="93"/>
      <c r="C44" s="1070"/>
      <c r="D44" s="1071"/>
      <c r="E44" s="1071"/>
      <c r="F44" s="1071"/>
      <c r="G44" s="1071"/>
      <c r="H44" s="1071"/>
      <c r="I44" s="1072"/>
      <c r="J44" s="1131"/>
      <c r="K44" s="1132"/>
      <c r="L44" s="1132"/>
      <c r="M44" s="1133"/>
      <c r="N44" s="1134"/>
      <c r="O44" s="1062"/>
      <c r="P44" s="1062"/>
      <c r="Q44" s="1062"/>
      <c r="R44" s="1063"/>
      <c r="S44" s="1126"/>
      <c r="T44" s="1127"/>
      <c r="U44" s="1127"/>
      <c r="V44" s="1127"/>
      <c r="W44" s="1127"/>
      <c r="X44" s="1127"/>
      <c r="Y44" s="1135"/>
      <c r="Z44" s="126"/>
      <c r="AA44" s="125"/>
      <c r="AB44" s="125"/>
      <c r="AC44" s="125"/>
      <c r="AD44" s="109"/>
    </row>
    <row r="45" spans="1:30" ht="18" customHeight="1">
      <c r="A45" s="109"/>
      <c r="B45" s="93"/>
      <c r="C45" s="1070"/>
      <c r="D45" s="1071"/>
      <c r="E45" s="1071"/>
      <c r="F45" s="1071"/>
      <c r="G45" s="1071"/>
      <c r="H45" s="1071"/>
      <c r="I45" s="1072"/>
      <c r="J45" s="1131"/>
      <c r="K45" s="1132"/>
      <c r="L45" s="1132"/>
      <c r="M45" s="1133"/>
      <c r="N45" s="1134"/>
      <c r="O45" s="1062"/>
      <c r="P45" s="1062"/>
      <c r="Q45" s="1062"/>
      <c r="R45" s="1063"/>
      <c r="S45" s="1126"/>
      <c r="T45" s="1127"/>
      <c r="U45" s="1127"/>
      <c r="V45" s="1127"/>
      <c r="W45" s="1127"/>
      <c r="X45" s="1127"/>
      <c r="Y45" s="1135"/>
      <c r="Z45" s="126"/>
      <c r="AA45" s="974" t="s">
        <v>317</v>
      </c>
      <c r="AB45" s="974"/>
      <c r="AC45" s="974"/>
      <c r="AD45" s="109"/>
    </row>
    <row r="46" spans="1:30" ht="18" customHeight="1">
      <c r="A46" s="109"/>
      <c r="B46" s="93"/>
      <c r="C46" s="1070"/>
      <c r="D46" s="1071"/>
      <c r="E46" s="1071"/>
      <c r="F46" s="1071"/>
      <c r="G46" s="1071"/>
      <c r="H46" s="1071"/>
      <c r="I46" s="1072"/>
      <c r="J46" s="1131"/>
      <c r="K46" s="1132"/>
      <c r="L46" s="1132"/>
      <c r="M46" s="1133"/>
      <c r="N46" s="1134"/>
      <c r="O46" s="1062"/>
      <c r="P46" s="1062"/>
      <c r="Q46" s="1062"/>
      <c r="R46" s="1063"/>
      <c r="S46" s="1126"/>
      <c r="T46" s="1127"/>
      <c r="U46" s="1127"/>
      <c r="V46" s="1127"/>
      <c r="W46" s="1127"/>
      <c r="X46" s="1127"/>
      <c r="Y46" s="1135"/>
      <c r="Z46" s="126"/>
      <c r="AA46" s="125"/>
      <c r="AB46" s="125"/>
      <c r="AC46" s="125"/>
      <c r="AD46" s="109"/>
    </row>
    <row r="47" spans="1:30" ht="18" customHeight="1">
      <c r="A47" s="109"/>
      <c r="B47" s="93"/>
      <c r="C47" s="1076"/>
      <c r="D47" s="1077"/>
      <c r="E47" s="1077"/>
      <c r="F47" s="1077"/>
      <c r="G47" s="1077"/>
      <c r="H47" s="1077"/>
      <c r="I47" s="1078"/>
      <c r="J47" s="1131"/>
      <c r="K47" s="1132"/>
      <c r="L47" s="1132"/>
      <c r="M47" s="1133"/>
      <c r="N47" s="1134"/>
      <c r="O47" s="1062"/>
      <c r="P47" s="1062"/>
      <c r="Q47" s="1062"/>
      <c r="R47" s="1063"/>
      <c r="S47" s="1126"/>
      <c r="T47" s="1127"/>
      <c r="U47" s="1127"/>
      <c r="V47" s="1127"/>
      <c r="W47" s="1127"/>
      <c r="X47" s="1127"/>
      <c r="Y47" s="1135"/>
      <c r="Z47" s="126"/>
      <c r="AB47" s="1147" t="s">
        <v>544</v>
      </c>
      <c r="AC47" s="1147"/>
      <c r="AD47" s="109"/>
    </row>
    <row r="48" spans="1:30" ht="18" customHeight="1">
      <c r="A48" s="109"/>
      <c r="B48" s="93"/>
      <c r="C48" s="1076"/>
      <c r="D48" s="1077"/>
      <c r="E48" s="1077"/>
      <c r="F48" s="1077"/>
      <c r="G48" s="1077"/>
      <c r="H48" s="1077"/>
      <c r="I48" s="1078"/>
      <c r="J48" s="1131"/>
      <c r="K48" s="1132"/>
      <c r="L48" s="1132"/>
      <c r="M48" s="1133"/>
      <c r="N48" s="1134"/>
      <c r="O48" s="1062"/>
      <c r="P48" s="1062"/>
      <c r="Q48" s="1062"/>
      <c r="R48" s="1063"/>
      <c r="S48" s="1126"/>
      <c r="T48" s="1127"/>
      <c r="U48" s="1127"/>
      <c r="V48" s="1127"/>
      <c r="W48" s="1127"/>
      <c r="X48" s="1127"/>
      <c r="Y48" s="1135"/>
      <c r="Z48" s="126"/>
      <c r="AA48" s="423" t="s">
        <v>135</v>
      </c>
      <c r="AB48" s="1147"/>
      <c r="AC48" s="1147"/>
      <c r="AD48" s="109"/>
    </row>
    <row r="49" spans="1:30" ht="18" customHeight="1">
      <c r="A49" s="109"/>
      <c r="B49" s="93"/>
      <c r="C49" s="1076"/>
      <c r="D49" s="1077"/>
      <c r="E49" s="1077"/>
      <c r="F49" s="1077"/>
      <c r="G49" s="1077"/>
      <c r="H49" s="1077"/>
      <c r="I49" s="1078"/>
      <c r="J49" s="1131"/>
      <c r="K49" s="1132"/>
      <c r="L49" s="1132"/>
      <c r="M49" s="1133"/>
      <c r="N49" s="1134"/>
      <c r="O49" s="1062"/>
      <c r="P49" s="1062"/>
      <c r="Q49" s="1062"/>
      <c r="R49" s="1063"/>
      <c r="S49" s="1126"/>
      <c r="T49" s="1127"/>
      <c r="U49" s="1127"/>
      <c r="V49" s="1127"/>
      <c r="W49" s="1127"/>
      <c r="X49" s="1127"/>
      <c r="Y49" s="1135"/>
      <c r="Z49" s="126"/>
      <c r="AA49" s="424"/>
      <c r="AB49" s="1147"/>
      <c r="AC49" s="1147"/>
      <c r="AD49" s="109"/>
    </row>
    <row r="50" spans="1:30" ht="18" customHeight="1">
      <c r="A50" s="109"/>
      <c r="B50" s="93"/>
      <c r="C50" s="1076"/>
      <c r="D50" s="1077"/>
      <c r="E50" s="1077"/>
      <c r="F50" s="1077"/>
      <c r="G50" s="1077"/>
      <c r="H50" s="1077"/>
      <c r="I50" s="1078"/>
      <c r="J50" s="1131"/>
      <c r="K50" s="1132"/>
      <c r="L50" s="1132"/>
      <c r="M50" s="1133"/>
      <c r="N50" s="1134"/>
      <c r="O50" s="1062"/>
      <c r="P50" s="1062"/>
      <c r="Q50" s="1062"/>
      <c r="R50" s="1063"/>
      <c r="S50" s="1126"/>
      <c r="T50" s="1127"/>
      <c r="U50" s="1127"/>
      <c r="V50" s="1127"/>
      <c r="W50" s="1127"/>
      <c r="X50" s="1127"/>
      <c r="Y50" s="1135"/>
      <c r="Z50" s="126"/>
      <c r="AA50" s="425"/>
      <c r="AB50" s="425"/>
      <c r="AC50" s="425"/>
      <c r="AD50" s="109"/>
    </row>
    <row r="51" spans="1:30" ht="18" customHeight="1">
      <c r="A51" s="109"/>
      <c r="B51" s="93"/>
      <c r="C51" s="1076"/>
      <c r="D51" s="1077"/>
      <c r="E51" s="1077"/>
      <c r="F51" s="1077"/>
      <c r="G51" s="1077"/>
      <c r="H51" s="1077"/>
      <c r="I51" s="1078"/>
      <c r="J51" s="1131"/>
      <c r="K51" s="1132"/>
      <c r="L51" s="1132"/>
      <c r="M51" s="1133"/>
      <c r="N51" s="1134"/>
      <c r="O51" s="1062"/>
      <c r="P51" s="1062"/>
      <c r="Q51" s="1062"/>
      <c r="R51" s="1063"/>
      <c r="S51" s="1126"/>
      <c r="T51" s="1127"/>
      <c r="U51" s="1127"/>
      <c r="V51" s="1127"/>
      <c r="W51" s="1127"/>
      <c r="X51" s="1127"/>
      <c r="Y51" s="1135"/>
      <c r="Z51" s="126"/>
      <c r="AA51" s="425" t="s">
        <v>547</v>
      </c>
      <c r="AB51" s="422" t="s">
        <v>672</v>
      </c>
      <c r="AC51" s="422"/>
      <c r="AD51" s="422"/>
    </row>
    <row r="52" spans="1:30" ht="18" customHeight="1">
      <c r="A52" s="109"/>
      <c r="B52" s="93"/>
      <c r="C52" s="1076"/>
      <c r="D52" s="1077"/>
      <c r="E52" s="1077"/>
      <c r="F52" s="1077"/>
      <c r="G52" s="1077"/>
      <c r="H52" s="1077"/>
      <c r="I52" s="1078"/>
      <c r="J52" s="1136"/>
      <c r="K52" s="1137"/>
      <c r="L52" s="1137"/>
      <c r="M52" s="1138"/>
      <c r="N52" s="1139"/>
      <c r="O52" s="1137"/>
      <c r="P52" s="1137"/>
      <c r="Q52" s="1137"/>
      <c r="R52" s="1140"/>
      <c r="S52" s="1143"/>
      <c r="T52" s="1144"/>
      <c r="U52" s="1144"/>
      <c r="V52" s="1144"/>
      <c r="W52" s="1144"/>
      <c r="X52" s="1144"/>
      <c r="Y52" s="1145"/>
      <c r="Z52" s="126"/>
      <c r="AA52" s="425"/>
      <c r="AB52" s="422"/>
      <c r="AC52" s="422"/>
      <c r="AD52" s="109"/>
    </row>
    <row r="53" spans="1:30" ht="18" customHeight="1">
      <c r="A53" s="109"/>
      <c r="B53" s="93"/>
      <c r="C53" s="1076"/>
      <c r="D53" s="1077"/>
      <c r="E53" s="1077"/>
      <c r="F53" s="1077"/>
      <c r="G53" s="1077"/>
      <c r="H53" s="1077"/>
      <c r="I53" s="1078"/>
      <c r="J53" s="1131"/>
      <c r="K53" s="1132"/>
      <c r="L53" s="1132"/>
      <c r="M53" s="1133"/>
      <c r="N53" s="1134"/>
      <c r="O53" s="1062"/>
      <c r="P53" s="1062"/>
      <c r="Q53" s="1062"/>
      <c r="R53" s="1063"/>
      <c r="S53" s="1126"/>
      <c r="T53" s="1127"/>
      <c r="U53" s="1127"/>
      <c r="V53" s="1127"/>
      <c r="W53" s="1127"/>
      <c r="X53" s="1127"/>
      <c r="Y53" s="1135"/>
      <c r="Z53" s="126"/>
      <c r="AA53" s="125"/>
      <c r="AB53" s="125"/>
      <c r="AC53" s="125"/>
      <c r="AD53" s="109"/>
    </row>
    <row r="54" spans="1:30" ht="18" customHeight="1" thickBot="1">
      <c r="A54" s="109"/>
      <c r="B54" s="93"/>
      <c r="C54" s="917"/>
      <c r="D54" s="918"/>
      <c r="E54" s="918"/>
      <c r="F54" s="918"/>
      <c r="G54" s="918"/>
      <c r="H54" s="918"/>
      <c r="I54" s="919"/>
      <c r="J54" s="965"/>
      <c r="K54" s="966"/>
      <c r="L54" s="966"/>
      <c r="M54" s="967"/>
      <c r="N54" s="914"/>
      <c r="O54" s="915"/>
      <c r="P54" s="915"/>
      <c r="Q54" s="915"/>
      <c r="R54" s="916"/>
      <c r="S54" s="968"/>
      <c r="T54" s="969"/>
      <c r="U54" s="969"/>
      <c r="V54" s="969"/>
      <c r="W54" s="969"/>
      <c r="X54" s="969"/>
      <c r="Y54" s="970"/>
      <c r="Z54" s="126"/>
      <c r="AA54" s="125"/>
      <c r="AB54" s="125"/>
      <c r="AC54" s="125"/>
      <c r="AD54" s="109"/>
    </row>
    <row r="55" spans="1:30" ht="18" customHeight="1" thickBot="1">
      <c r="A55" s="109"/>
      <c r="B55" s="93"/>
      <c r="C55" s="920" t="s">
        <v>549</v>
      </c>
      <c r="D55" s="921"/>
      <c r="E55" s="921"/>
      <c r="F55" s="921"/>
      <c r="G55" s="921"/>
      <c r="H55" s="921"/>
      <c r="I55" s="922"/>
      <c r="J55" s="923">
        <f>IF(SUM(J39:M54)=J39,0,SUM(J39:M54))</f>
        <v>0</v>
      </c>
      <c r="K55" s="924"/>
      <c r="L55" s="924"/>
      <c r="M55" s="925"/>
      <c r="N55" s="926">
        <f>SUM(N39:R54)</f>
        <v>0</v>
      </c>
      <c r="O55" s="927"/>
      <c r="P55" s="927"/>
      <c r="Q55" s="927"/>
      <c r="R55" s="928"/>
      <c r="S55" s="929" t="s">
        <v>551</v>
      </c>
      <c r="T55" s="930"/>
      <c r="U55" s="959">
        <f>SUM(J55:R55)</f>
        <v>0</v>
      </c>
      <c r="V55" s="959"/>
      <c r="W55" s="959"/>
      <c r="X55" s="959"/>
      <c r="Y55" s="960"/>
      <c r="Z55" s="973" t="s">
        <v>320</v>
      </c>
      <c r="AA55" s="974"/>
      <c r="AB55" s="974"/>
      <c r="AC55" s="974"/>
      <c r="AD55" s="109"/>
    </row>
    <row r="56" spans="1:26" ht="6" customHeight="1" thickBot="1">
      <c r="A56" s="109"/>
      <c r="B56" s="93"/>
      <c r="C56" s="427"/>
      <c r="D56" s="95"/>
      <c r="E56" s="95"/>
      <c r="F56" s="95"/>
      <c r="G56" s="95"/>
      <c r="H56" s="95"/>
      <c r="I56" s="95"/>
      <c r="J56" s="428"/>
      <c r="K56" s="428"/>
      <c r="L56" s="428"/>
      <c r="M56" s="428"/>
      <c r="N56" s="429"/>
      <c r="O56" s="429"/>
      <c r="P56" s="429"/>
      <c r="Q56" s="429"/>
      <c r="R56" s="429"/>
      <c r="S56" s="430"/>
      <c r="T56" s="430"/>
      <c r="U56" s="428"/>
      <c r="V56" s="428"/>
      <c r="W56" s="428"/>
      <c r="X56" s="428"/>
      <c r="Y56" s="101"/>
      <c r="Z56" s="126"/>
    </row>
    <row r="57" spans="3:26" ht="20.25" customHeight="1">
      <c r="C57" s="934" t="s">
        <v>624</v>
      </c>
      <c r="D57" s="935"/>
      <c r="E57" s="935"/>
      <c r="F57" s="935"/>
      <c r="G57" s="935"/>
      <c r="H57" s="935"/>
      <c r="I57" s="936"/>
      <c r="J57" s="940" t="s">
        <v>71</v>
      </c>
      <c r="K57" s="941"/>
      <c r="L57" s="941"/>
      <c r="M57" s="941"/>
      <c r="N57" s="941"/>
      <c r="O57" s="941"/>
      <c r="P57" s="941"/>
      <c r="Q57" s="941"/>
      <c r="R57" s="942"/>
      <c r="S57" s="943"/>
      <c r="T57" s="944"/>
      <c r="U57" s="944"/>
      <c r="V57" s="944"/>
      <c r="W57" s="944"/>
      <c r="X57" s="944"/>
      <c r="Y57" s="945"/>
      <c r="Z57" s="433"/>
    </row>
    <row r="58" spans="3:26" ht="20.25" customHeight="1" thickBot="1">
      <c r="C58" s="937"/>
      <c r="D58" s="938"/>
      <c r="E58" s="938"/>
      <c r="F58" s="938"/>
      <c r="G58" s="938"/>
      <c r="H58" s="938"/>
      <c r="I58" s="939"/>
      <c r="J58" s="949" t="s">
        <v>238</v>
      </c>
      <c r="K58" s="950"/>
      <c r="L58" s="950"/>
      <c r="M58" s="950"/>
      <c r="N58" s="951" t="s">
        <v>550</v>
      </c>
      <c r="O58" s="951"/>
      <c r="P58" s="951"/>
      <c r="Q58" s="951"/>
      <c r="R58" s="952"/>
      <c r="S58" s="946"/>
      <c r="T58" s="947"/>
      <c r="U58" s="947"/>
      <c r="V58" s="947"/>
      <c r="W58" s="947"/>
      <c r="X58" s="947"/>
      <c r="Y58" s="948"/>
      <c r="Z58" s="433"/>
    </row>
    <row r="59" spans="3:26" ht="20.25" customHeight="1" thickBot="1">
      <c r="C59" s="953" t="s">
        <v>549</v>
      </c>
      <c r="D59" s="954"/>
      <c r="E59" s="954"/>
      <c r="F59" s="954"/>
      <c r="G59" s="954"/>
      <c r="H59" s="954"/>
      <c r="I59" s="955"/>
      <c r="J59" s="961"/>
      <c r="K59" s="962"/>
      <c r="L59" s="962"/>
      <c r="M59" s="962"/>
      <c r="N59" s="963"/>
      <c r="O59" s="963"/>
      <c r="P59" s="963"/>
      <c r="Q59" s="963"/>
      <c r="R59" s="964"/>
      <c r="S59" s="956" t="s">
        <v>555</v>
      </c>
      <c r="T59" s="957"/>
      <c r="U59" s="958">
        <f>SUM(J59:R59)</f>
        <v>0</v>
      </c>
      <c r="V59" s="959"/>
      <c r="W59" s="959"/>
      <c r="X59" s="959"/>
      <c r="Y59" s="960"/>
      <c r="Z59" s="433" t="s">
        <v>562</v>
      </c>
    </row>
    <row r="60" spans="3:26" ht="11.25" customHeight="1" thickBot="1">
      <c r="C60" s="95"/>
      <c r="D60" s="95"/>
      <c r="E60" s="95"/>
      <c r="F60" s="95"/>
      <c r="G60" s="95"/>
      <c r="H60" s="95"/>
      <c r="I60" s="95"/>
      <c r="J60" s="431"/>
      <c r="K60" s="431"/>
      <c r="L60" s="431"/>
      <c r="M60" s="431"/>
      <c r="N60" s="432"/>
      <c r="O60" s="432"/>
      <c r="P60" s="432"/>
      <c r="Q60" s="432"/>
      <c r="R60" s="432"/>
      <c r="S60" s="430"/>
      <c r="T60" s="430"/>
      <c r="U60" s="430"/>
      <c r="V60" s="430"/>
      <c r="W60" s="430"/>
      <c r="X60" s="430"/>
      <c r="Y60" s="430"/>
      <c r="Z60" s="433"/>
    </row>
    <row r="61" spans="3:26" ht="26.25" customHeight="1" thickBot="1">
      <c r="C61" s="931" t="s">
        <v>626</v>
      </c>
      <c r="D61" s="932"/>
      <c r="E61" s="932"/>
      <c r="F61" s="932"/>
      <c r="G61" s="932"/>
      <c r="H61" s="932"/>
      <c r="I61" s="932"/>
      <c r="J61" s="932"/>
      <c r="K61" s="932"/>
      <c r="L61" s="932"/>
      <c r="M61" s="932"/>
      <c r="N61" s="932"/>
      <c r="O61" s="932"/>
      <c r="P61" s="932"/>
      <c r="Q61" s="932"/>
      <c r="R61" s="933"/>
      <c r="S61" s="1141" t="s">
        <v>625</v>
      </c>
      <c r="T61" s="1142"/>
      <c r="U61" s="958">
        <f>U55+U59</f>
        <v>0</v>
      </c>
      <c r="V61" s="959"/>
      <c r="W61" s="959"/>
      <c r="X61" s="959"/>
      <c r="Y61" s="960"/>
      <c r="Z61" s="433" t="s">
        <v>563</v>
      </c>
    </row>
    <row r="62" spans="3:30" ht="15" customHeight="1">
      <c r="C62" s="93"/>
      <c r="D62" s="93"/>
      <c r="E62" s="93"/>
      <c r="F62" s="93"/>
      <c r="G62" s="93"/>
      <c r="H62" s="93"/>
      <c r="I62" s="93"/>
      <c r="J62" s="93"/>
      <c r="K62" s="93"/>
      <c r="L62" s="93"/>
      <c r="M62" s="93"/>
      <c r="N62" s="93"/>
      <c r="O62" s="93"/>
      <c r="P62" s="93"/>
      <c r="Q62" s="93"/>
      <c r="R62" s="93"/>
      <c r="S62" s="93"/>
      <c r="T62" s="93"/>
      <c r="U62" s="93"/>
      <c r="V62" s="93"/>
      <c r="W62" s="93"/>
      <c r="X62" s="93"/>
      <c r="Y62" s="93"/>
      <c r="Z62" s="433"/>
      <c r="AA62" s="1146" t="s">
        <v>321</v>
      </c>
      <c r="AB62" s="1146"/>
      <c r="AC62" s="1146"/>
      <c r="AD62" s="1146"/>
    </row>
    <row r="63" spans="3:30" ht="20.25" customHeight="1">
      <c r="C63" s="93"/>
      <c r="D63" s="93"/>
      <c r="E63" s="93"/>
      <c r="F63" s="93"/>
      <c r="G63" s="93"/>
      <c r="H63" s="93"/>
      <c r="I63" s="93"/>
      <c r="J63" s="93"/>
      <c r="K63" s="93"/>
      <c r="L63" s="93"/>
      <c r="M63" s="93"/>
      <c r="N63" s="93"/>
      <c r="O63" s="93"/>
      <c r="P63" s="93"/>
      <c r="Q63" s="93"/>
      <c r="R63" s="93"/>
      <c r="S63" s="93"/>
      <c r="T63" s="93"/>
      <c r="U63" s="93"/>
      <c r="V63" s="93"/>
      <c r="W63" s="93"/>
      <c r="X63" s="93"/>
      <c r="Y63" s="93"/>
      <c r="Z63" s="93"/>
      <c r="AA63" s="1146"/>
      <c r="AB63" s="1146"/>
      <c r="AC63" s="1146"/>
      <c r="AD63" s="1146"/>
    </row>
  </sheetData>
  <sheetProtection selectLockedCells="1"/>
  <mergeCells count="198">
    <mergeCell ref="AB47:AC49"/>
    <mergeCell ref="AA42:AE42"/>
    <mergeCell ref="U55:Y55"/>
    <mergeCell ref="AA62:AD63"/>
    <mergeCell ref="Z27:AC27"/>
    <mergeCell ref="Z29:AC29"/>
    <mergeCell ref="Z55:AC55"/>
    <mergeCell ref="AA45:AC45"/>
    <mergeCell ref="Z39:AC39"/>
    <mergeCell ref="Z40:AC40"/>
    <mergeCell ref="Z41:AC41"/>
    <mergeCell ref="AB34:AC35"/>
    <mergeCell ref="AA32:AC32"/>
    <mergeCell ref="S50:Y50"/>
    <mergeCell ref="S53:Y53"/>
    <mergeCell ref="S48:Y48"/>
    <mergeCell ref="S51:Y51"/>
    <mergeCell ref="S61:T61"/>
    <mergeCell ref="U61:Y61"/>
    <mergeCell ref="S52:Y52"/>
    <mergeCell ref="J53:M53"/>
    <mergeCell ref="N51:R51"/>
    <mergeCell ref="C49:I49"/>
    <mergeCell ref="N53:R53"/>
    <mergeCell ref="C52:I52"/>
    <mergeCell ref="J52:M52"/>
    <mergeCell ref="N52:R52"/>
    <mergeCell ref="J50:M50"/>
    <mergeCell ref="N50:R50"/>
    <mergeCell ref="J49:M49"/>
    <mergeCell ref="N49:R49"/>
    <mergeCell ref="S49:Y49"/>
    <mergeCell ref="C53:I53"/>
    <mergeCell ref="C48:I48"/>
    <mergeCell ref="J48:M48"/>
    <mergeCell ref="N48:R48"/>
    <mergeCell ref="C50:I50"/>
    <mergeCell ref="C51:I51"/>
    <mergeCell ref="J51:M51"/>
    <mergeCell ref="C46:I46"/>
    <mergeCell ref="J46:M46"/>
    <mergeCell ref="N46:R46"/>
    <mergeCell ref="S46:Y46"/>
    <mergeCell ref="C47:I47"/>
    <mergeCell ref="J47:M47"/>
    <mergeCell ref="N47:R47"/>
    <mergeCell ref="S47:Y47"/>
    <mergeCell ref="C44:I44"/>
    <mergeCell ref="J44:M44"/>
    <mergeCell ref="N44:R44"/>
    <mergeCell ref="S44:Y44"/>
    <mergeCell ref="C45:I45"/>
    <mergeCell ref="J45:M45"/>
    <mergeCell ref="N45:R45"/>
    <mergeCell ref="S45:Y45"/>
    <mergeCell ref="C42:I42"/>
    <mergeCell ref="J42:M42"/>
    <mergeCell ref="N42:R42"/>
    <mergeCell ref="S42:Y42"/>
    <mergeCell ref="C43:I43"/>
    <mergeCell ref="J43:M43"/>
    <mergeCell ref="N43:R43"/>
    <mergeCell ref="S43:Y43"/>
    <mergeCell ref="C40:I40"/>
    <mergeCell ref="J40:M40"/>
    <mergeCell ref="N40:R40"/>
    <mergeCell ref="S40:T40"/>
    <mergeCell ref="C41:I41"/>
    <mergeCell ref="J41:M41"/>
    <mergeCell ref="N41:R41"/>
    <mergeCell ref="S41:T41"/>
    <mergeCell ref="C37:I38"/>
    <mergeCell ref="J37:R37"/>
    <mergeCell ref="S37:Y38"/>
    <mergeCell ref="J38:M38"/>
    <mergeCell ref="N38:R38"/>
    <mergeCell ref="C39:I39"/>
    <mergeCell ref="J39:M39"/>
    <mergeCell ref="N39:R39"/>
    <mergeCell ref="S39:Y39"/>
    <mergeCell ref="C34:I34"/>
    <mergeCell ref="J34:O34"/>
    <mergeCell ref="P34:Y34"/>
    <mergeCell ref="C35:I35"/>
    <mergeCell ref="J35:O35"/>
    <mergeCell ref="P35:Y35"/>
    <mergeCell ref="C32:I32"/>
    <mergeCell ref="J32:O32"/>
    <mergeCell ref="P32:Y32"/>
    <mergeCell ref="C33:I33"/>
    <mergeCell ref="J33:O33"/>
    <mergeCell ref="P33:Y33"/>
    <mergeCell ref="C30:I30"/>
    <mergeCell ref="J30:O30"/>
    <mergeCell ref="P30:Y30"/>
    <mergeCell ref="C31:I31"/>
    <mergeCell ref="J31:O31"/>
    <mergeCell ref="P31:Y31"/>
    <mergeCell ref="C27:I27"/>
    <mergeCell ref="J27:O27"/>
    <mergeCell ref="P27:Y27"/>
    <mergeCell ref="C29:I29"/>
    <mergeCell ref="J29:O29"/>
    <mergeCell ref="P28:Y28"/>
    <mergeCell ref="P29:Y29"/>
    <mergeCell ref="C28:I28"/>
    <mergeCell ref="J28:O28"/>
    <mergeCell ref="G23:H23"/>
    <mergeCell ref="L23:Q23"/>
    <mergeCell ref="C25:I25"/>
    <mergeCell ref="J25:O25"/>
    <mergeCell ref="P25:Y25"/>
    <mergeCell ref="C26:I26"/>
    <mergeCell ref="J26:O26"/>
    <mergeCell ref="P26:Q26"/>
    <mergeCell ref="V26:Y26"/>
    <mergeCell ref="C20:Q20"/>
    <mergeCell ref="R20:S20"/>
    <mergeCell ref="T20:Y20"/>
    <mergeCell ref="C21:Q21"/>
    <mergeCell ref="R21:S21"/>
    <mergeCell ref="T21:Y21"/>
    <mergeCell ref="R17:Y17"/>
    <mergeCell ref="C18:Q18"/>
    <mergeCell ref="R18:S18"/>
    <mergeCell ref="T18:Y18"/>
    <mergeCell ref="C19:Q19"/>
    <mergeCell ref="R19:S19"/>
    <mergeCell ref="T19:Y19"/>
    <mergeCell ref="C15:D16"/>
    <mergeCell ref="E15:J15"/>
    <mergeCell ref="K15:L16"/>
    <mergeCell ref="M15:Q15"/>
    <mergeCell ref="R15:S16"/>
    <mergeCell ref="T15:Y15"/>
    <mergeCell ref="E16:J16"/>
    <mergeCell ref="M16:Q16"/>
    <mergeCell ref="T16:Y16"/>
    <mergeCell ref="C13:D14"/>
    <mergeCell ref="E13:J13"/>
    <mergeCell ref="K13:L14"/>
    <mergeCell ref="M13:Q13"/>
    <mergeCell ref="R13:S14"/>
    <mergeCell ref="T13:Y13"/>
    <mergeCell ref="E14:J14"/>
    <mergeCell ref="M14:Q14"/>
    <mergeCell ref="T14:Y14"/>
    <mergeCell ref="C11:D12"/>
    <mergeCell ref="E11:J11"/>
    <mergeCell ref="K11:L12"/>
    <mergeCell ref="M11:Q11"/>
    <mergeCell ref="E12:J12"/>
    <mergeCell ref="M12:Q12"/>
    <mergeCell ref="C9:D10"/>
    <mergeCell ref="E9:J9"/>
    <mergeCell ref="K9:L10"/>
    <mergeCell ref="M9:Q9"/>
    <mergeCell ref="R9:S10"/>
    <mergeCell ref="T9:Y9"/>
    <mergeCell ref="E10:J10"/>
    <mergeCell ref="M10:Q10"/>
    <mergeCell ref="T10:Y10"/>
    <mergeCell ref="B2:I2"/>
    <mergeCell ref="K1:Z3"/>
    <mergeCell ref="H7:I7"/>
    <mergeCell ref="C8:D8"/>
    <mergeCell ref="E8:J8"/>
    <mergeCell ref="K8:L8"/>
    <mergeCell ref="M8:Q8"/>
    <mergeCell ref="R8:S8"/>
    <mergeCell ref="T8:Y8"/>
    <mergeCell ref="X7:Y7"/>
    <mergeCell ref="N59:R59"/>
    <mergeCell ref="J54:M54"/>
    <mergeCell ref="S54:Y54"/>
    <mergeCell ref="AA9:AC10"/>
    <mergeCell ref="AB12:AC14"/>
    <mergeCell ref="Z26:AC26"/>
    <mergeCell ref="R11:S12"/>
    <mergeCell ref="T11:Y11"/>
    <mergeCell ref="T12:Y12"/>
    <mergeCell ref="C17:Q17"/>
    <mergeCell ref="C61:R61"/>
    <mergeCell ref="C57:I58"/>
    <mergeCell ref="J57:R57"/>
    <mergeCell ref="S57:Y58"/>
    <mergeCell ref="J58:M58"/>
    <mergeCell ref="N58:R58"/>
    <mergeCell ref="C59:I59"/>
    <mergeCell ref="S59:T59"/>
    <mergeCell ref="U59:Y59"/>
    <mergeCell ref="J59:M59"/>
    <mergeCell ref="N54:R54"/>
    <mergeCell ref="C54:I54"/>
    <mergeCell ref="C55:I55"/>
    <mergeCell ref="J55:M55"/>
    <mergeCell ref="N55:R55"/>
    <mergeCell ref="S55:T55"/>
  </mergeCells>
  <conditionalFormatting sqref="I23 S43:S55">
    <cfRule type="cellIs" priority="43" dxfId="67" operator="equal" stopIfTrue="1">
      <formula>0</formula>
    </cfRule>
  </conditionalFormatting>
  <conditionalFormatting sqref="U55 S40:S41">
    <cfRule type="cellIs" priority="42" dxfId="67" operator="equal" stopIfTrue="1">
      <formula>0</formula>
    </cfRule>
  </conditionalFormatting>
  <conditionalFormatting sqref="J35:O35 N55:R55 U55:Y55">
    <cfRule type="cellIs" priority="41" dxfId="66" operator="equal" stopIfTrue="1">
      <formula>0</formula>
    </cfRule>
  </conditionalFormatting>
  <conditionalFormatting sqref="U26:V26">
    <cfRule type="cellIs" priority="40" dxfId="66" operator="equal" stopIfTrue="1">
      <formula>0</formula>
    </cfRule>
  </conditionalFormatting>
  <conditionalFormatting sqref="S42">
    <cfRule type="cellIs" priority="39" dxfId="67" operator="equal" stopIfTrue="1">
      <formula>0</formula>
    </cfRule>
  </conditionalFormatting>
  <conditionalFormatting sqref="J26:O26">
    <cfRule type="cellIs" priority="37" dxfId="66" operator="equal" stopIfTrue="1">
      <formula>0</formula>
    </cfRule>
  </conditionalFormatting>
  <conditionalFormatting sqref="J29:O29">
    <cfRule type="cellIs" priority="35" dxfId="66" operator="equal" stopIfTrue="1">
      <formula>0</formula>
    </cfRule>
  </conditionalFormatting>
  <conditionalFormatting sqref="J55:M55">
    <cfRule type="cellIs" priority="16" dxfId="66" operator="equal" stopIfTrue="1">
      <formula>0</formula>
    </cfRule>
  </conditionalFormatting>
  <conditionalFormatting sqref="J55:M55">
    <cfRule type="cellIs" priority="17" dxfId="66" operator="equal" stopIfTrue="1">
      <formula>0</formula>
    </cfRule>
  </conditionalFormatting>
  <conditionalFormatting sqref="P26:Q26">
    <cfRule type="cellIs" priority="15" dxfId="66" operator="equal" stopIfTrue="1">
      <formula>0</formula>
    </cfRule>
  </conditionalFormatting>
  <conditionalFormatting sqref="J27:O27">
    <cfRule type="cellIs" priority="14" dxfId="66" operator="equal" stopIfTrue="1">
      <formula>0</formula>
    </cfRule>
  </conditionalFormatting>
  <conditionalFormatting sqref="S56:S57 S59:S61">
    <cfRule type="cellIs" priority="10" dxfId="67" operator="equal" stopIfTrue="1">
      <formula>0</formula>
    </cfRule>
  </conditionalFormatting>
  <conditionalFormatting sqref="U56">
    <cfRule type="cellIs" priority="9" dxfId="67" operator="equal" stopIfTrue="1">
      <formula>0</formula>
    </cfRule>
  </conditionalFormatting>
  <conditionalFormatting sqref="U59">
    <cfRule type="cellIs" priority="6" dxfId="67" operator="equal" stopIfTrue="1">
      <formula>0</formula>
    </cfRule>
  </conditionalFormatting>
  <conditionalFormatting sqref="U59:Y59">
    <cfRule type="cellIs" priority="5" dxfId="66" operator="equal" stopIfTrue="1">
      <formula>0</formula>
    </cfRule>
  </conditionalFormatting>
  <conditionalFormatting sqref="U61">
    <cfRule type="cellIs" priority="4" dxfId="67" operator="equal" stopIfTrue="1">
      <formula>0</formula>
    </cfRule>
  </conditionalFormatting>
  <conditionalFormatting sqref="U61:Y61">
    <cfRule type="cellIs" priority="3" dxfId="66" operator="equal" stopIfTrue="1">
      <formula>0</formula>
    </cfRule>
  </conditionalFormatting>
  <conditionalFormatting sqref="J28:O28">
    <cfRule type="cellIs" priority="1" dxfId="66" operator="equal" stopIfTrue="1">
      <formula>0</formula>
    </cfRule>
  </conditionalFormatting>
  <dataValidations count="2">
    <dataValidation allowBlank="1" showInputMessage="1" showErrorMessage="1" imeMode="hiragana" sqref="V53:W54 E9:J16 M9:Q16 C18:R21 S30:T32 Q34:T35 S21 D34:E34 T53:T54 D40:E41 U53:U56 D53:E54 S26:S28 C26:C27 T9:Y16 Z11:Z16 S18:S19 T18:T21 U61 S39:S57 D43:E44 T43:W44 S59:S61 U59 C39:C54 D46:E51 T46:W51 C29:C34 Q27:Q32 P26:P35 R26:R32 T27:T28"/>
    <dataValidation allowBlank="1" showInputMessage="1" showErrorMessage="1" imeMode="off" sqref="J30:J33 O53:P56 J34:L35 K53:L53 N58:N60 J39:J60 K42:L44 N39:P44 K46:L51 N45:N56 O46:P51 K30:L32 J26:L29"/>
  </dataValidations>
  <printOptions/>
  <pageMargins left="0.984251968503937" right="0.4330708661417323" top="0.5511811023622047" bottom="0.35433070866141736" header="0.2755905511811024" footer="0.2755905511811024"/>
  <pageSetup fitToHeight="1" fitToWidth="1" horizontalDpi="600" verticalDpi="600" orientation="portrait" paperSize="9" scale="84" r:id="rId2"/>
  <rowBreaks count="1" manualBreakCount="1">
    <brk id="62" min="1" max="24"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47"/>
  <sheetViews>
    <sheetView view="pageBreakPreview" zoomScale="55" zoomScaleSheetLayoutView="55" zoomScalePageLayoutView="0" workbookViewId="0" topLeftCell="A25">
      <selection activeCell="E78" sqref="E78"/>
    </sheetView>
  </sheetViews>
  <sheetFormatPr defaultColWidth="3.7109375" defaultRowHeight="20.25" customHeight="1"/>
  <cols>
    <col min="1" max="1" width="3.7109375" style="471" customWidth="1"/>
    <col min="2" max="2" width="4.421875" style="86" bestFit="1" customWidth="1"/>
    <col min="3" max="3" width="12.421875" style="86" customWidth="1"/>
    <col min="4" max="4" width="3.7109375" style="86" customWidth="1"/>
    <col min="5" max="5" width="6.140625" style="86" customWidth="1"/>
    <col min="6" max="6" width="3.7109375" style="86" customWidth="1"/>
    <col min="7" max="7" width="6.421875" style="86" customWidth="1"/>
    <col min="8" max="8" width="3.7109375" style="86" customWidth="1"/>
    <col min="9" max="9" width="6.00390625" style="86" customWidth="1"/>
    <col min="10" max="10" width="4.28125" style="86" customWidth="1"/>
    <col min="11" max="11" width="5.7109375" style="86" customWidth="1"/>
    <col min="12" max="12" width="3.7109375" style="86" customWidth="1"/>
    <col min="13" max="13" width="6.421875" style="86" customWidth="1"/>
    <col min="14" max="14" width="3.7109375" style="86" customWidth="1"/>
    <col min="15" max="15" width="7.00390625" style="86" customWidth="1"/>
    <col min="16" max="16" width="6.00390625" style="86" customWidth="1"/>
    <col min="17" max="17" width="4.8515625" style="86" customWidth="1"/>
    <col min="18" max="18" width="4.00390625" style="86" bestFit="1" customWidth="1"/>
    <col min="19" max="19" width="6.28125" style="86" customWidth="1"/>
    <col min="20" max="20" width="4.8515625" style="86" customWidth="1"/>
    <col min="21" max="23" width="3.7109375" style="86" customWidth="1"/>
    <col min="24" max="25" width="4.7109375" style="86" customWidth="1"/>
    <col min="26" max="16384" width="3.7109375" style="86" customWidth="1"/>
  </cols>
  <sheetData>
    <row r="1" spans="2:25" ht="20.25" customHeight="1">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2:25" ht="15" customHeight="1">
      <c r="B2" s="93"/>
      <c r="C2" s="93"/>
      <c r="D2" s="93"/>
      <c r="E2" s="93"/>
      <c r="F2" s="93"/>
      <c r="G2" s="93"/>
      <c r="H2" s="93"/>
      <c r="I2" s="93"/>
      <c r="J2" s="93"/>
      <c r="K2" s="93"/>
      <c r="L2" s="93"/>
      <c r="M2" s="93"/>
      <c r="N2" s="93"/>
      <c r="O2" s="93"/>
      <c r="P2" s="93"/>
      <c r="Q2" s="93"/>
      <c r="R2" s="93"/>
      <c r="S2" s="93"/>
      <c r="T2" s="93"/>
      <c r="U2" s="93"/>
      <c r="V2" s="93"/>
      <c r="W2" s="93"/>
      <c r="X2" s="93"/>
      <c r="Y2" s="93"/>
    </row>
    <row r="3" spans="2:26" ht="27" customHeight="1">
      <c r="B3" s="93"/>
      <c r="C3" s="472" t="s">
        <v>332</v>
      </c>
      <c r="D3" s="761"/>
      <c r="E3" s="761"/>
      <c r="F3" s="761"/>
      <c r="G3" s="761"/>
      <c r="H3" s="762"/>
      <c r="I3" s="762"/>
      <c r="J3" s="762"/>
      <c r="K3" s="762"/>
      <c r="L3" s="762"/>
      <c r="M3" s="762"/>
      <c r="N3" s="93"/>
      <c r="O3" s="93"/>
      <c r="P3" s="93"/>
      <c r="Q3" s="93"/>
      <c r="R3" s="93"/>
      <c r="S3" s="93"/>
      <c r="T3" s="93"/>
      <c r="U3" s="93"/>
      <c r="V3" s="93"/>
      <c r="W3" s="93"/>
      <c r="X3" s="95"/>
      <c r="Y3" s="95"/>
      <c r="Z3" s="473" t="s">
        <v>616</v>
      </c>
    </row>
    <row r="4" spans="2:26" ht="36" customHeight="1">
      <c r="B4" s="93"/>
      <c r="C4" s="763"/>
      <c r="D4" s="763"/>
      <c r="E4" s="763"/>
      <c r="F4" s="763"/>
      <c r="G4" s="763"/>
      <c r="H4" s="97"/>
      <c r="I4" s="97"/>
      <c r="J4" s="465" t="s">
        <v>591</v>
      </c>
      <c r="K4" s="466"/>
      <c r="L4" s="466"/>
      <c r="M4" s="466"/>
      <c r="N4" s="466"/>
      <c r="O4" s="466"/>
      <c r="P4" s="466"/>
      <c r="Q4" s="466"/>
      <c r="R4" s="466"/>
      <c r="S4" s="466"/>
      <c r="T4" s="466"/>
      <c r="U4" s="97"/>
      <c r="V4" s="97"/>
      <c r="W4" s="97"/>
      <c r="X4" s="98" t="s">
        <v>211</v>
      </c>
      <c r="Y4" s="98"/>
      <c r="Z4" s="474" t="s">
        <v>617</v>
      </c>
    </row>
    <row r="5" spans="2:25" ht="13.5" customHeight="1">
      <c r="B5" s="93"/>
      <c r="C5" s="467"/>
      <c r="D5" s="467"/>
      <c r="E5" s="467"/>
      <c r="F5" s="467"/>
      <c r="G5" s="467"/>
      <c r="H5" s="467"/>
      <c r="I5" s="467"/>
      <c r="J5" s="467"/>
      <c r="K5" s="467"/>
      <c r="L5" s="467"/>
      <c r="M5" s="467"/>
      <c r="N5" s="467"/>
      <c r="O5" s="467"/>
      <c r="P5" s="467"/>
      <c r="Q5" s="467"/>
      <c r="R5" s="468"/>
      <c r="S5" s="468"/>
      <c r="T5" s="469"/>
      <c r="U5" s="469"/>
      <c r="V5" s="469"/>
      <c r="W5" s="469"/>
      <c r="X5" s="469"/>
      <c r="Y5" s="469"/>
    </row>
    <row r="6" spans="2:25" ht="21.75" customHeight="1" thickBot="1">
      <c r="B6" s="93"/>
      <c r="C6" s="764" t="s">
        <v>592</v>
      </c>
      <c r="D6" s="764"/>
      <c r="E6" s="764"/>
      <c r="F6" s="764"/>
      <c r="G6" s="764"/>
      <c r="H6" s="764"/>
      <c r="I6" s="764"/>
      <c r="J6" s="764"/>
      <c r="K6" s="467"/>
      <c r="L6" s="467"/>
      <c r="M6" s="467"/>
      <c r="N6" s="467"/>
      <c r="O6" s="467"/>
      <c r="P6" s="467"/>
      <c r="Q6" s="467"/>
      <c r="R6" s="468"/>
      <c r="S6" s="468"/>
      <c r="T6" s="469"/>
      <c r="U6" s="469"/>
      <c r="V6" s="469"/>
      <c r="W6" s="469"/>
      <c r="X6" s="469"/>
      <c r="Y6" s="469"/>
    </row>
    <row r="7" spans="2:25" ht="26.25" customHeight="1">
      <c r="B7" s="93"/>
      <c r="C7" s="470" t="s">
        <v>593</v>
      </c>
      <c r="D7" s="765" t="s">
        <v>615</v>
      </c>
      <c r="E7" s="765"/>
      <c r="F7" s="765"/>
      <c r="G7" s="765"/>
      <c r="H7" s="765"/>
      <c r="I7" s="765"/>
      <c r="J7" s="765"/>
      <c r="K7" s="765"/>
      <c r="L7" s="765"/>
      <c r="M7" s="765"/>
      <c r="N7" s="765"/>
      <c r="O7" s="765"/>
      <c r="P7" s="765"/>
      <c r="Q7" s="765"/>
      <c r="R7" s="765"/>
      <c r="S7" s="765"/>
      <c r="T7" s="765"/>
      <c r="U7" s="765"/>
      <c r="V7" s="765"/>
      <c r="W7" s="765"/>
      <c r="X7" s="766"/>
      <c r="Y7" s="469"/>
    </row>
    <row r="8" spans="2:25" ht="24.75" customHeight="1">
      <c r="B8" s="93"/>
      <c r="C8" s="749" t="s">
        <v>594</v>
      </c>
      <c r="D8" s="750" t="s">
        <v>595</v>
      </c>
      <c r="E8" s="751"/>
      <c r="F8" s="751"/>
      <c r="G8" s="751"/>
      <c r="H8" s="751"/>
      <c r="I8" s="751"/>
      <c r="J8" s="751"/>
      <c r="K8" s="751"/>
      <c r="L8" s="751"/>
      <c r="M8" s="751"/>
      <c r="N8" s="751"/>
      <c r="O8" s="751"/>
      <c r="P8" s="751"/>
      <c r="Q8" s="751"/>
      <c r="R8" s="751"/>
      <c r="S8" s="751"/>
      <c r="T8" s="751"/>
      <c r="U8" s="751"/>
      <c r="V8" s="751"/>
      <c r="W8" s="751"/>
      <c r="X8" s="752"/>
      <c r="Y8" s="469"/>
    </row>
    <row r="9" spans="2:25" ht="34.5" customHeight="1">
      <c r="B9" s="93"/>
      <c r="C9" s="749"/>
      <c r="D9" s="753" t="s">
        <v>596</v>
      </c>
      <c r="E9" s="754"/>
      <c r="F9" s="754"/>
      <c r="G9" s="754"/>
      <c r="H9" s="754"/>
      <c r="I9" s="754"/>
      <c r="J9" s="754"/>
      <c r="K9" s="754"/>
      <c r="L9" s="754"/>
      <c r="M9" s="754"/>
      <c r="N9" s="754"/>
      <c r="O9" s="754"/>
      <c r="P9" s="754"/>
      <c r="Q9" s="754"/>
      <c r="R9" s="754"/>
      <c r="S9" s="754"/>
      <c r="T9" s="754"/>
      <c r="U9" s="754"/>
      <c r="V9" s="754"/>
      <c r="W9" s="754"/>
      <c r="X9" s="755"/>
      <c r="Y9" s="469"/>
    </row>
    <row r="10" spans="2:25" ht="56.25" customHeight="1">
      <c r="B10" s="93"/>
      <c r="C10" s="749"/>
      <c r="D10" s="756" t="s">
        <v>597</v>
      </c>
      <c r="E10" s="757"/>
      <c r="F10" s="757"/>
      <c r="G10" s="757"/>
      <c r="H10" s="758"/>
      <c r="I10" s="758"/>
      <c r="J10" s="758"/>
      <c r="K10" s="758"/>
      <c r="L10" s="758"/>
      <c r="M10" s="758"/>
      <c r="N10" s="758"/>
      <c r="O10" s="758"/>
      <c r="P10" s="758"/>
      <c r="Q10" s="758"/>
      <c r="R10" s="758"/>
      <c r="S10" s="758"/>
      <c r="T10" s="758"/>
      <c r="U10" s="758"/>
      <c r="V10" s="758"/>
      <c r="W10" s="758"/>
      <c r="X10" s="759"/>
      <c r="Y10" s="469"/>
    </row>
    <row r="11" spans="2:25" ht="23.25" customHeight="1">
      <c r="B11" s="93"/>
      <c r="C11" s="745" t="s">
        <v>598</v>
      </c>
      <c r="D11" s="746" t="s">
        <v>599</v>
      </c>
      <c r="E11" s="747"/>
      <c r="F11" s="747"/>
      <c r="G11" s="747"/>
      <c r="H11" s="747"/>
      <c r="I11" s="747"/>
      <c r="J11" s="747"/>
      <c r="K11" s="747"/>
      <c r="L11" s="747"/>
      <c r="M11" s="747"/>
      <c r="N11" s="747"/>
      <c r="O11" s="747"/>
      <c r="P11" s="747"/>
      <c r="Q11" s="747"/>
      <c r="R11" s="747"/>
      <c r="S11" s="747"/>
      <c r="T11" s="747"/>
      <c r="U11" s="747"/>
      <c r="V11" s="747"/>
      <c r="W11" s="747"/>
      <c r="X11" s="748"/>
      <c r="Y11" s="469"/>
    </row>
    <row r="12" spans="2:25" ht="13.5" customHeight="1">
      <c r="B12" s="93"/>
      <c r="C12" s="745"/>
      <c r="D12" s="753" t="s">
        <v>600</v>
      </c>
      <c r="E12" s="754"/>
      <c r="F12" s="754"/>
      <c r="G12" s="754"/>
      <c r="H12" s="754"/>
      <c r="I12" s="754"/>
      <c r="J12" s="754"/>
      <c r="K12" s="754"/>
      <c r="L12" s="754"/>
      <c r="M12" s="754"/>
      <c r="N12" s="754"/>
      <c r="O12" s="754"/>
      <c r="P12" s="754"/>
      <c r="Q12" s="754"/>
      <c r="R12" s="754"/>
      <c r="S12" s="754"/>
      <c r="T12" s="754"/>
      <c r="U12" s="754"/>
      <c r="V12" s="754"/>
      <c r="W12" s="754"/>
      <c r="X12" s="755"/>
      <c r="Y12" s="469"/>
    </row>
    <row r="13" spans="2:25" ht="13.5" customHeight="1">
      <c r="B13" s="93"/>
      <c r="C13" s="745"/>
      <c r="D13" s="753"/>
      <c r="E13" s="754"/>
      <c r="F13" s="754"/>
      <c r="G13" s="754"/>
      <c r="H13" s="754"/>
      <c r="I13" s="754"/>
      <c r="J13" s="754"/>
      <c r="K13" s="754"/>
      <c r="L13" s="754"/>
      <c r="M13" s="754"/>
      <c r="N13" s="754"/>
      <c r="O13" s="754"/>
      <c r="P13" s="754"/>
      <c r="Q13" s="754"/>
      <c r="R13" s="754"/>
      <c r="S13" s="754"/>
      <c r="T13" s="754"/>
      <c r="U13" s="754"/>
      <c r="V13" s="754"/>
      <c r="W13" s="754"/>
      <c r="X13" s="755"/>
      <c r="Y13" s="469"/>
    </row>
    <row r="14" spans="2:25" ht="52.5" customHeight="1">
      <c r="B14" s="93"/>
      <c r="C14" s="745"/>
      <c r="D14" s="760"/>
      <c r="E14" s="758"/>
      <c r="F14" s="758"/>
      <c r="G14" s="758"/>
      <c r="H14" s="758"/>
      <c r="I14" s="758"/>
      <c r="J14" s="758"/>
      <c r="K14" s="758"/>
      <c r="L14" s="758"/>
      <c r="M14" s="758"/>
      <c r="N14" s="758"/>
      <c r="O14" s="758"/>
      <c r="P14" s="758"/>
      <c r="Q14" s="758"/>
      <c r="R14" s="758"/>
      <c r="S14" s="758"/>
      <c r="T14" s="758"/>
      <c r="U14" s="758"/>
      <c r="V14" s="758"/>
      <c r="W14" s="758"/>
      <c r="X14" s="759"/>
      <c r="Y14" s="469"/>
    </row>
    <row r="15" spans="2:25" ht="31.5" customHeight="1">
      <c r="B15" s="93"/>
      <c r="C15" s="794" t="s">
        <v>601</v>
      </c>
      <c r="D15" s="767" t="s">
        <v>602</v>
      </c>
      <c r="E15" s="768"/>
      <c r="F15" s="767" t="s">
        <v>603</v>
      </c>
      <c r="G15" s="768"/>
      <c r="H15" s="767" t="s">
        <v>604</v>
      </c>
      <c r="I15" s="768"/>
      <c r="J15" s="767" t="s">
        <v>605</v>
      </c>
      <c r="K15" s="768"/>
      <c r="L15" s="767" t="s">
        <v>606</v>
      </c>
      <c r="M15" s="768"/>
      <c r="N15" s="773" t="s">
        <v>607</v>
      </c>
      <c r="O15" s="774"/>
      <c r="P15" s="775" t="s">
        <v>608</v>
      </c>
      <c r="Q15" s="776"/>
      <c r="R15" s="777" t="s">
        <v>609</v>
      </c>
      <c r="S15" s="778"/>
      <c r="T15" s="775" t="s">
        <v>610</v>
      </c>
      <c r="U15" s="779"/>
      <c r="V15" s="779"/>
      <c r="W15" s="779"/>
      <c r="X15" s="780"/>
      <c r="Y15" s="469"/>
    </row>
    <row r="16" spans="2:25" ht="47.25" customHeight="1">
      <c r="B16" s="93"/>
      <c r="C16" s="795"/>
      <c r="D16" s="790"/>
      <c r="E16" s="791"/>
      <c r="F16" s="790"/>
      <c r="G16" s="791"/>
      <c r="H16" s="792"/>
      <c r="I16" s="793"/>
      <c r="J16" s="790"/>
      <c r="K16" s="791"/>
      <c r="L16" s="790"/>
      <c r="M16" s="791"/>
      <c r="N16" s="782"/>
      <c r="O16" s="783"/>
      <c r="P16" s="782"/>
      <c r="Q16" s="783"/>
      <c r="R16" s="782"/>
      <c r="S16" s="783"/>
      <c r="T16" s="782">
        <f>SUM(D16:S16)</f>
        <v>0</v>
      </c>
      <c r="U16" s="784"/>
      <c r="V16" s="784"/>
      <c r="W16" s="784"/>
      <c r="X16" s="785"/>
      <c r="Y16" s="469"/>
    </row>
    <row r="17" spans="2:25" ht="42" customHeight="1">
      <c r="B17" s="93"/>
      <c r="C17" s="796"/>
      <c r="D17" s="786" t="s">
        <v>611</v>
      </c>
      <c r="E17" s="786"/>
      <c r="F17" s="786"/>
      <c r="G17" s="786"/>
      <c r="H17" s="786"/>
      <c r="I17" s="786"/>
      <c r="J17" s="786"/>
      <c r="K17" s="786"/>
      <c r="L17" s="787"/>
      <c r="M17" s="788"/>
      <c r="N17" s="788"/>
      <c r="O17" s="788"/>
      <c r="P17" s="788"/>
      <c r="Q17" s="788"/>
      <c r="R17" s="788"/>
      <c r="S17" s="788"/>
      <c r="T17" s="788"/>
      <c r="U17" s="788"/>
      <c r="V17" s="788"/>
      <c r="W17" s="788"/>
      <c r="X17" s="789"/>
      <c r="Y17" s="469"/>
    </row>
    <row r="18" spans="2:25" ht="41.25" customHeight="1" thickBot="1">
      <c r="B18" s="93"/>
      <c r="C18" s="769" t="s">
        <v>612</v>
      </c>
      <c r="D18" s="770"/>
      <c r="E18" s="770"/>
      <c r="F18" s="770"/>
      <c r="G18" s="770"/>
      <c r="H18" s="770"/>
      <c r="I18" s="770"/>
      <c r="J18" s="770"/>
      <c r="K18" s="770"/>
      <c r="L18" s="771" t="s">
        <v>614</v>
      </c>
      <c r="M18" s="771"/>
      <c r="N18" s="771"/>
      <c r="O18" s="771"/>
      <c r="P18" s="771"/>
      <c r="Q18" s="771"/>
      <c r="R18" s="771"/>
      <c r="S18" s="771"/>
      <c r="T18" s="771"/>
      <c r="U18" s="771"/>
      <c r="V18" s="771"/>
      <c r="W18" s="771"/>
      <c r="X18" s="772"/>
      <c r="Y18" s="469"/>
    </row>
    <row r="19" spans="2:25" ht="13.5" customHeight="1">
      <c r="B19" s="93"/>
      <c r="C19" s="467"/>
      <c r="D19" s="467"/>
      <c r="E19" s="467"/>
      <c r="F19" s="467"/>
      <c r="G19" s="467"/>
      <c r="H19" s="467"/>
      <c r="I19" s="467"/>
      <c r="J19" s="467"/>
      <c r="K19" s="467"/>
      <c r="L19" s="467"/>
      <c r="M19" s="467"/>
      <c r="N19" s="467"/>
      <c r="O19" s="467"/>
      <c r="P19" s="467"/>
      <c r="Q19" s="467"/>
      <c r="R19" s="468"/>
      <c r="S19" s="468"/>
      <c r="T19" s="469"/>
      <c r="U19" s="469"/>
      <c r="V19" s="469"/>
      <c r="W19" s="469"/>
      <c r="X19" s="469"/>
      <c r="Y19" s="469"/>
    </row>
    <row r="20" spans="2:25" ht="13.5" customHeight="1">
      <c r="B20" s="93"/>
      <c r="C20" s="467"/>
      <c r="D20" s="467"/>
      <c r="E20" s="467"/>
      <c r="F20" s="467"/>
      <c r="G20" s="467"/>
      <c r="H20" s="467"/>
      <c r="I20" s="467"/>
      <c r="J20" s="467"/>
      <c r="K20" s="467"/>
      <c r="L20" s="467"/>
      <c r="M20" s="467"/>
      <c r="N20" s="467"/>
      <c r="O20" s="467"/>
      <c r="P20" s="467"/>
      <c r="Q20" s="467"/>
      <c r="R20" s="468"/>
      <c r="S20" s="468"/>
      <c r="T20" s="469"/>
      <c r="U20" s="469"/>
      <c r="V20" s="469"/>
      <c r="W20" s="469"/>
      <c r="X20" s="469"/>
      <c r="Y20" s="469"/>
    </row>
    <row r="21" spans="2:25" ht="13.5" customHeight="1">
      <c r="B21" s="93"/>
      <c r="C21" s="781" t="s">
        <v>613</v>
      </c>
      <c r="D21" s="781"/>
      <c r="E21" s="781"/>
      <c r="F21" s="781"/>
      <c r="G21" s="781"/>
      <c r="H21" s="781"/>
      <c r="I21" s="781"/>
      <c r="J21" s="781"/>
      <c r="K21" s="781"/>
      <c r="L21" s="467"/>
      <c r="M21" s="467"/>
      <c r="N21" s="467"/>
      <c r="O21" s="467"/>
      <c r="P21" s="467"/>
      <c r="Q21" s="467"/>
      <c r="R21" s="468"/>
      <c r="S21" s="468"/>
      <c r="T21" s="469"/>
      <c r="U21" s="469"/>
      <c r="V21" s="469"/>
      <c r="W21" s="469"/>
      <c r="X21" s="469"/>
      <c r="Y21" s="469"/>
    </row>
    <row r="22" spans="2:25" ht="13.5" customHeight="1">
      <c r="B22" s="93"/>
      <c r="C22" s="467"/>
      <c r="D22" s="467"/>
      <c r="E22" s="467"/>
      <c r="F22" s="467"/>
      <c r="G22" s="467"/>
      <c r="H22" s="467"/>
      <c r="I22" s="467"/>
      <c r="J22" s="467"/>
      <c r="K22" s="467"/>
      <c r="L22" s="467"/>
      <c r="M22" s="467"/>
      <c r="N22" s="467"/>
      <c r="O22" s="467"/>
      <c r="P22" s="467"/>
      <c r="Q22" s="467"/>
      <c r="R22" s="468"/>
      <c r="S22" s="468"/>
      <c r="T22" s="469"/>
      <c r="U22" s="469"/>
      <c r="V22" s="469"/>
      <c r="W22" s="469"/>
      <c r="X22" s="469"/>
      <c r="Y22" s="469"/>
    </row>
    <row r="23" spans="2:25" ht="13.5" customHeight="1">
      <c r="B23" s="93"/>
      <c r="C23" s="467"/>
      <c r="D23" s="467"/>
      <c r="E23" s="467"/>
      <c r="F23" s="467"/>
      <c r="G23" s="467"/>
      <c r="H23" s="467"/>
      <c r="I23" s="467"/>
      <c r="J23" s="467"/>
      <c r="K23" s="467"/>
      <c r="L23" s="467"/>
      <c r="M23" s="467"/>
      <c r="N23" s="467"/>
      <c r="O23" s="467"/>
      <c r="P23" s="467"/>
      <c r="Q23" s="467"/>
      <c r="R23" s="468"/>
      <c r="S23" s="468"/>
      <c r="T23" s="469"/>
      <c r="U23" s="469"/>
      <c r="V23" s="469"/>
      <c r="W23" s="469"/>
      <c r="X23" s="469"/>
      <c r="Y23" s="469"/>
    </row>
    <row r="47" s="471" customFormat="1" ht="20.25" customHeight="1">
      <c r="Z47" s="86"/>
    </row>
  </sheetData>
  <sheetProtection/>
  <mergeCells count="39">
    <mergeCell ref="H9:X9"/>
    <mergeCell ref="D10:G10"/>
    <mergeCell ref="H10:X10"/>
    <mergeCell ref="D12:X12"/>
    <mergeCell ref="D13:X14"/>
    <mergeCell ref="D3:G3"/>
    <mergeCell ref="H3:M3"/>
    <mergeCell ref="C4:G4"/>
    <mergeCell ref="C6:J6"/>
    <mergeCell ref="D7:X7"/>
    <mergeCell ref="C11:C14"/>
    <mergeCell ref="D11:X11"/>
    <mergeCell ref="C8:C10"/>
    <mergeCell ref="D8:X8"/>
    <mergeCell ref="D9:G9"/>
    <mergeCell ref="C18:K18"/>
    <mergeCell ref="L18:X18"/>
    <mergeCell ref="L15:M15"/>
    <mergeCell ref="N15:O15"/>
    <mergeCell ref="P15:Q15"/>
    <mergeCell ref="R15:S15"/>
    <mergeCell ref="T15:X15"/>
    <mergeCell ref="J16:K16"/>
    <mergeCell ref="L16:M16"/>
    <mergeCell ref="C15:C17"/>
    <mergeCell ref="D15:E15"/>
    <mergeCell ref="F15:G15"/>
    <mergeCell ref="H15:I15"/>
    <mergeCell ref="J15:K15"/>
    <mergeCell ref="C21:K21"/>
    <mergeCell ref="N16:O16"/>
    <mergeCell ref="P16:Q16"/>
    <mergeCell ref="R16:S16"/>
    <mergeCell ref="T16:X16"/>
    <mergeCell ref="D17:K17"/>
    <mergeCell ref="L17:X17"/>
    <mergeCell ref="D16:E16"/>
    <mergeCell ref="F16:G16"/>
    <mergeCell ref="H16:I16"/>
  </mergeCells>
  <dataValidations count="1">
    <dataValidation allowBlank="1" showInputMessage="1" showErrorMessage="1" imeMode="hiragana" sqref="D5:J5 C5:C6 K5:T6 P15:P16 R15:R16 N15:N16 T15:T16 C19:C23 L19:T23 D19:K20 D22:K2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C58"/>
  <sheetViews>
    <sheetView view="pageBreakPreview" zoomScaleSheetLayoutView="100" zoomScalePageLayoutView="0" workbookViewId="0" topLeftCell="B1">
      <pane ySplit="3" topLeftCell="A37" activePane="bottomLeft" state="frozen"/>
      <selection pane="topLeft" activeCell="E78" sqref="E78"/>
      <selection pane="bottomLeft" activeCell="E78" sqref="E78"/>
    </sheetView>
  </sheetViews>
  <sheetFormatPr defaultColWidth="9.140625" defaultRowHeight="15"/>
  <cols>
    <col min="1" max="1" width="2.421875" style="107" customWidth="1"/>
    <col min="2" max="2" width="1.57421875" style="107" customWidth="1"/>
    <col min="3" max="3" width="1.8515625" style="107" customWidth="1"/>
    <col min="4" max="4" width="2.140625" style="107" customWidth="1"/>
    <col min="5" max="5" width="5.421875" style="107" customWidth="1"/>
    <col min="6" max="6" width="4.57421875" style="107" customWidth="1"/>
    <col min="7" max="17" width="3.28125" style="107" customWidth="1"/>
    <col min="18" max="18" width="1.8515625" style="107" customWidth="1"/>
    <col min="19" max="19" width="8.140625" style="107" customWidth="1"/>
    <col min="20" max="20" width="3.421875" style="107" customWidth="1"/>
    <col min="21" max="21" width="7.57421875" style="107" customWidth="1"/>
    <col min="22" max="22" width="11.421875" style="107" customWidth="1"/>
    <col min="23" max="23" width="4.140625" style="107" customWidth="1"/>
    <col min="24" max="24" width="3.00390625" style="107" customWidth="1"/>
    <col min="25" max="25" width="16.8515625" style="107" customWidth="1"/>
    <col min="26" max="27" width="8.421875" style="107" customWidth="1"/>
    <col min="28" max="29" width="13.8515625" style="107" customWidth="1"/>
    <col min="30" max="16384" width="9.00390625" style="107" customWidth="1"/>
  </cols>
  <sheetData>
    <row r="1" spans="1:29" s="86" customFormat="1" ht="7.5" customHeight="1">
      <c r="A1" s="20"/>
      <c r="B1" s="20"/>
      <c r="C1" s="20"/>
      <c r="D1" s="20"/>
      <c r="E1" s="20"/>
      <c r="F1" s="20"/>
      <c r="G1" s="20"/>
      <c r="H1" s="20"/>
      <c r="I1" s="20"/>
      <c r="J1" s="20"/>
      <c r="K1" s="20"/>
      <c r="L1" s="1189" t="s">
        <v>538</v>
      </c>
      <c r="M1" s="1189"/>
      <c r="N1" s="1189"/>
      <c r="O1" s="1189"/>
      <c r="P1" s="1189"/>
      <c r="Q1" s="1189"/>
      <c r="R1" s="1189"/>
      <c r="S1" s="1189"/>
      <c r="T1" s="1189"/>
      <c r="U1" s="1189"/>
      <c r="V1" s="1189"/>
      <c r="W1" s="1189"/>
      <c r="X1" s="268"/>
      <c r="Y1" s="1251"/>
      <c r="Z1" s="1251"/>
      <c r="AA1" s="1251"/>
      <c r="AB1" s="1251"/>
      <c r="AC1" s="1251"/>
    </row>
    <row r="2" spans="1:29" s="86" customFormat="1" ht="26.25" customHeight="1">
      <c r="A2" s="20"/>
      <c r="B2" s="1149" t="s">
        <v>661</v>
      </c>
      <c r="C2" s="1149"/>
      <c r="D2" s="1149"/>
      <c r="E2" s="1149"/>
      <c r="F2" s="1149"/>
      <c r="G2" s="1149"/>
      <c r="H2" s="1149"/>
      <c r="I2" s="1149"/>
      <c r="J2" s="1149"/>
      <c r="K2" s="108"/>
      <c r="L2" s="1189"/>
      <c r="M2" s="1189"/>
      <c r="N2" s="1189"/>
      <c r="O2" s="1189"/>
      <c r="P2" s="1189"/>
      <c r="Q2" s="1189"/>
      <c r="R2" s="1189"/>
      <c r="S2" s="1189"/>
      <c r="T2" s="1189"/>
      <c r="U2" s="1189"/>
      <c r="V2" s="1189"/>
      <c r="W2" s="1189"/>
      <c r="X2" s="268"/>
      <c r="Y2" s="1251"/>
      <c r="Z2" s="1251"/>
      <c r="AA2" s="1251"/>
      <c r="AB2" s="1251"/>
      <c r="AC2" s="1251"/>
    </row>
    <row r="3" spans="1:29" s="86" customFormat="1" ht="6.75" customHeight="1">
      <c r="A3" s="20"/>
      <c r="B3" s="20"/>
      <c r="C3" s="20"/>
      <c r="D3" s="20"/>
      <c r="E3" s="20"/>
      <c r="F3" s="20"/>
      <c r="G3" s="20"/>
      <c r="H3" s="20"/>
      <c r="I3" s="20"/>
      <c r="J3" s="20"/>
      <c r="K3" s="108"/>
      <c r="L3" s="1189"/>
      <c r="M3" s="1189"/>
      <c r="N3" s="1189"/>
      <c r="O3" s="1189"/>
      <c r="P3" s="1189"/>
      <c r="Q3" s="1189"/>
      <c r="R3" s="1189"/>
      <c r="S3" s="1189"/>
      <c r="T3" s="1189"/>
      <c r="U3" s="1189"/>
      <c r="V3" s="1189"/>
      <c r="W3" s="1189"/>
      <c r="X3" s="268"/>
      <c r="Y3" s="1251"/>
      <c r="Z3" s="1251"/>
      <c r="AA3" s="1251"/>
      <c r="AB3" s="1251"/>
      <c r="AC3" s="1251"/>
    </row>
    <row r="4" spans="1:29" s="86" customFormat="1" ht="6.75" customHeight="1">
      <c r="A4" s="109"/>
      <c r="B4" s="109"/>
      <c r="C4" s="109"/>
      <c r="D4" s="109"/>
      <c r="E4" s="109"/>
      <c r="F4" s="109"/>
      <c r="G4" s="109"/>
      <c r="H4" s="109"/>
      <c r="I4" s="109"/>
      <c r="J4" s="109"/>
      <c r="K4" s="109"/>
      <c r="L4" s="109"/>
      <c r="M4" s="109"/>
      <c r="N4" s="109"/>
      <c r="O4" s="109"/>
      <c r="P4" s="109"/>
      <c r="Q4" s="109"/>
      <c r="R4" s="109"/>
      <c r="S4" s="109"/>
      <c r="T4" s="109"/>
      <c r="U4" s="109"/>
      <c r="V4" s="109"/>
      <c r="W4" s="109"/>
      <c r="X4" s="268"/>
      <c r="Y4" s="109"/>
      <c r="Z4" s="109"/>
      <c r="AA4" s="109"/>
      <c r="AB4" s="109"/>
      <c r="AC4" s="109"/>
    </row>
    <row r="5" spans="1:29" ht="13.5" customHeight="1">
      <c r="A5" s="109"/>
      <c r="B5" s="224"/>
      <c r="C5" s="224"/>
      <c r="D5" s="224"/>
      <c r="E5" s="224"/>
      <c r="F5" s="224"/>
      <c r="G5" s="224"/>
      <c r="H5" s="224"/>
      <c r="I5" s="224"/>
      <c r="J5" s="224"/>
      <c r="K5" s="224"/>
      <c r="L5" s="224"/>
      <c r="M5" s="224"/>
      <c r="N5" s="224"/>
      <c r="O5" s="224"/>
      <c r="P5" s="224"/>
      <c r="Q5" s="224"/>
      <c r="R5" s="224"/>
      <c r="S5" s="224"/>
      <c r="T5" s="224"/>
      <c r="U5" s="224"/>
      <c r="V5" s="224"/>
      <c r="W5" s="224"/>
      <c r="X5" s="268"/>
      <c r="Y5" s="1270" t="s">
        <v>537</v>
      </c>
      <c r="Z5" s="1270"/>
      <c r="AA5" s="1270"/>
      <c r="AB5" s="1270"/>
      <c r="AC5" s="1270"/>
    </row>
    <row r="6" spans="1:29" ht="23.25">
      <c r="A6" s="109"/>
      <c r="B6" s="225"/>
      <c r="C6" s="225"/>
      <c r="D6" s="225"/>
      <c r="E6" s="225"/>
      <c r="F6" s="1155" t="s">
        <v>241</v>
      </c>
      <c r="G6" s="1155"/>
      <c r="H6" s="1155"/>
      <c r="I6" s="1155"/>
      <c r="J6" s="1155"/>
      <c r="K6" s="1155"/>
      <c r="L6" s="1155"/>
      <c r="M6" s="1155"/>
      <c r="N6" s="226"/>
      <c r="O6" s="225"/>
      <c r="P6" s="225"/>
      <c r="Q6" s="225"/>
      <c r="R6" s="225"/>
      <c r="S6" s="225"/>
      <c r="T6" s="225"/>
      <c r="U6" s="225"/>
      <c r="V6" s="225"/>
      <c r="W6" s="225"/>
      <c r="X6" s="268"/>
      <c r="Y6" s="1270"/>
      <c r="Z6" s="1270"/>
      <c r="AA6" s="1270"/>
      <c r="AB6" s="1270"/>
      <c r="AC6" s="1270"/>
    </row>
    <row r="7" spans="1:29" ht="23.25">
      <c r="A7" s="109"/>
      <c r="B7" s="225"/>
      <c r="C7" s="225"/>
      <c r="D7" s="225"/>
      <c r="E7" s="225"/>
      <c r="F7" s="1155"/>
      <c r="G7" s="1155"/>
      <c r="H7" s="1155"/>
      <c r="I7" s="1155"/>
      <c r="J7" s="1155"/>
      <c r="K7" s="1155"/>
      <c r="L7" s="1155"/>
      <c r="M7" s="1155"/>
      <c r="N7" s="226"/>
      <c r="O7" s="225"/>
      <c r="P7" s="225"/>
      <c r="Q7" s="1156" t="s">
        <v>242</v>
      </c>
      <c r="R7" s="1157"/>
      <c r="S7" s="227" t="s">
        <v>243</v>
      </c>
      <c r="T7" s="1190" t="s">
        <v>244</v>
      </c>
      <c r="U7" s="1191"/>
      <c r="V7" s="1192"/>
      <c r="W7" s="225"/>
      <c r="X7" s="268"/>
      <c r="Y7" s="1252"/>
      <c r="Z7" s="1253"/>
      <c r="AA7" s="1253"/>
      <c r="AB7" s="1253"/>
      <c r="AC7" s="1253"/>
    </row>
    <row r="8" spans="1:29" ht="17.25" thickBot="1">
      <c r="A8" s="109"/>
      <c r="B8" s="225"/>
      <c r="C8" s="228" t="s">
        <v>245</v>
      </c>
      <c r="D8" s="225"/>
      <c r="E8" s="225"/>
      <c r="F8" s="225"/>
      <c r="G8" s="225"/>
      <c r="H8" s="225"/>
      <c r="I8" s="229" t="s">
        <v>246</v>
      </c>
      <c r="J8" s="230"/>
      <c r="K8" s="231" t="s">
        <v>247</v>
      </c>
      <c r="L8" s="1193"/>
      <c r="M8" s="1194"/>
      <c r="N8" s="1194"/>
      <c r="O8" s="1194"/>
      <c r="P8" s="232" t="s">
        <v>248</v>
      </c>
      <c r="Q8" s="1195" t="s">
        <v>710</v>
      </c>
      <c r="R8" s="1196"/>
      <c r="S8" s="227" t="s">
        <v>249</v>
      </c>
      <c r="T8" s="1197" t="s">
        <v>541</v>
      </c>
      <c r="U8" s="1197"/>
      <c r="V8" s="1197"/>
      <c r="W8" s="225"/>
      <c r="X8" s="269"/>
      <c r="Y8" s="109"/>
      <c r="Z8" s="109"/>
      <c r="AA8" s="109"/>
      <c r="AB8" s="109"/>
      <c r="AC8" s="109"/>
    </row>
    <row r="9" spans="1:29" ht="15" thickBot="1">
      <c r="A9" s="109"/>
      <c r="B9" s="225"/>
      <c r="C9" s="233" t="s">
        <v>251</v>
      </c>
      <c r="D9" s="1166" t="s">
        <v>252</v>
      </c>
      <c r="E9" s="1166"/>
      <c r="F9" s="1166"/>
      <c r="G9" s="1166"/>
      <c r="H9" s="1166"/>
      <c r="I9" s="234" t="s">
        <v>253</v>
      </c>
      <c r="J9" s="235"/>
      <c r="K9" s="1150" t="s">
        <v>709</v>
      </c>
      <c r="L9" s="1150"/>
      <c r="M9" s="1150"/>
      <c r="N9" s="1150"/>
      <c r="O9" s="1150"/>
      <c r="P9" s="1150"/>
      <c r="Q9" s="1150"/>
      <c r="R9" s="236"/>
      <c r="S9" s="237" t="s">
        <v>254</v>
      </c>
      <c r="T9" s="1153" t="s">
        <v>282</v>
      </c>
      <c r="U9" s="1154"/>
      <c r="V9" s="238"/>
      <c r="W9" s="225"/>
      <c r="X9" s="269"/>
      <c r="Y9" s="109"/>
      <c r="Z9" s="109"/>
      <c r="AA9" s="109"/>
      <c r="AB9" s="109"/>
      <c r="AC9" s="109"/>
    </row>
    <row r="10" spans="1:29" ht="14.25">
      <c r="A10" s="109"/>
      <c r="B10" s="225"/>
      <c r="C10" s="239"/>
      <c r="D10" s="240"/>
      <c r="E10" s="240"/>
      <c r="F10" s="240"/>
      <c r="G10" s="240"/>
      <c r="H10" s="240"/>
      <c r="I10" s="240"/>
      <c r="J10" s="240"/>
      <c r="K10" s="240"/>
      <c r="L10" s="240"/>
      <c r="M10" s="240"/>
      <c r="N10" s="240"/>
      <c r="O10" s="240"/>
      <c r="P10" s="240"/>
      <c r="Q10" s="240"/>
      <c r="R10" s="240"/>
      <c r="S10" s="1158" t="s">
        <v>255</v>
      </c>
      <c r="T10" s="1160"/>
      <c r="U10" s="1161"/>
      <c r="V10" s="1162"/>
      <c r="W10" s="225"/>
      <c r="X10" s="269"/>
      <c r="Y10" s="109"/>
      <c r="Z10" s="109"/>
      <c r="AA10" s="109"/>
      <c r="AB10" s="109"/>
      <c r="AC10" s="109"/>
    </row>
    <row r="11" spans="1:29" ht="14.25">
      <c r="A11" s="109"/>
      <c r="B11" s="225"/>
      <c r="C11" s="241"/>
      <c r="D11" s="1169" t="s">
        <v>256</v>
      </c>
      <c r="E11" s="1170"/>
      <c r="F11" s="1171"/>
      <c r="G11" s="242"/>
      <c r="H11" s="243"/>
      <c r="I11" s="244"/>
      <c r="J11" s="242"/>
      <c r="K11" s="243"/>
      <c r="L11" s="244"/>
      <c r="M11" s="242"/>
      <c r="N11" s="243"/>
      <c r="O11" s="244"/>
      <c r="P11" s="242"/>
      <c r="Q11" s="245" t="s">
        <v>248</v>
      </c>
      <c r="R11" s="225"/>
      <c r="S11" s="1159"/>
      <c r="T11" s="1163"/>
      <c r="U11" s="1164"/>
      <c r="V11" s="1165"/>
      <c r="W11" s="225"/>
      <c r="X11" s="269"/>
      <c r="Y11" s="109"/>
      <c r="Z11" s="109"/>
      <c r="AA11" s="109"/>
      <c r="AB11" s="109"/>
      <c r="AC11" s="109"/>
    </row>
    <row r="12" spans="1:29" ht="14.25">
      <c r="A12" s="109"/>
      <c r="B12" s="225"/>
      <c r="C12" s="241"/>
      <c r="D12" s="1172"/>
      <c r="E12" s="1173"/>
      <c r="F12" s="1174"/>
      <c r="G12" s="1178"/>
      <c r="H12" s="1180"/>
      <c r="I12" s="1182"/>
      <c r="J12" s="1184"/>
      <c r="K12" s="1180"/>
      <c r="L12" s="1182" t="s">
        <v>257</v>
      </c>
      <c r="M12" s="1184"/>
      <c r="N12" s="1180"/>
      <c r="O12" s="1210" t="s">
        <v>258</v>
      </c>
      <c r="P12" s="1240" t="s">
        <v>259</v>
      </c>
      <c r="Q12" s="1151" t="s">
        <v>259</v>
      </c>
      <c r="R12" s="225"/>
      <c r="S12" s="246" t="s">
        <v>260</v>
      </c>
      <c r="T12" s="247"/>
      <c r="U12" s="248"/>
      <c r="V12" s="249"/>
      <c r="W12" s="225"/>
      <c r="X12" s="269"/>
      <c r="Y12" s="109"/>
      <c r="Z12" s="109"/>
      <c r="AA12" s="109"/>
      <c r="AB12" s="109"/>
      <c r="AC12" s="109"/>
    </row>
    <row r="13" spans="1:29" ht="14.25">
      <c r="A13" s="109"/>
      <c r="B13" s="225"/>
      <c r="C13" s="241"/>
      <c r="D13" s="1175"/>
      <c r="E13" s="1176"/>
      <c r="F13" s="1177"/>
      <c r="G13" s="1179"/>
      <c r="H13" s="1181"/>
      <c r="I13" s="1183"/>
      <c r="J13" s="1185"/>
      <c r="K13" s="1181"/>
      <c r="L13" s="1183"/>
      <c r="M13" s="1185"/>
      <c r="N13" s="1181"/>
      <c r="O13" s="1211"/>
      <c r="P13" s="1241"/>
      <c r="Q13" s="1152"/>
      <c r="R13" s="225"/>
      <c r="S13" s="1218" t="s">
        <v>261</v>
      </c>
      <c r="T13" s="1219"/>
      <c r="U13" s="1219"/>
      <c r="V13" s="1220"/>
      <c r="W13" s="1217" t="s">
        <v>262</v>
      </c>
      <c r="X13" s="269"/>
      <c r="Y13" s="1263" t="s">
        <v>483</v>
      </c>
      <c r="Z13" s="1264"/>
      <c r="AA13" s="1264"/>
      <c r="AB13" s="1265"/>
      <c r="AC13" s="410"/>
    </row>
    <row r="14" spans="1:29" ht="15" thickBot="1">
      <c r="A14" s="109"/>
      <c r="B14" s="225"/>
      <c r="C14" s="241"/>
      <c r="D14" s="1187" t="s">
        <v>263</v>
      </c>
      <c r="E14" s="1187"/>
      <c r="F14" s="225"/>
      <c r="G14" s="225"/>
      <c r="H14" s="225"/>
      <c r="I14" s="225"/>
      <c r="J14" s="225"/>
      <c r="K14" s="225"/>
      <c r="L14" s="225"/>
      <c r="M14" s="225"/>
      <c r="N14" s="225"/>
      <c r="O14" s="225"/>
      <c r="P14" s="225"/>
      <c r="Q14" s="225"/>
      <c r="R14" s="225"/>
      <c r="S14" s="1221"/>
      <c r="T14" s="1188"/>
      <c r="U14" s="1188"/>
      <c r="V14" s="1222"/>
      <c r="W14" s="1217"/>
      <c r="X14" s="272" t="s">
        <v>482</v>
      </c>
      <c r="Y14" s="1266"/>
      <c r="Z14" s="1267"/>
      <c r="AA14" s="1267"/>
      <c r="AB14" s="1268"/>
      <c r="AC14" s="410"/>
    </row>
    <row r="15" spans="1:29" ht="15" thickTop="1">
      <c r="A15" s="109"/>
      <c r="B15" s="225"/>
      <c r="C15" s="241"/>
      <c r="D15" s="1188"/>
      <c r="E15" s="1188"/>
      <c r="F15" s="225"/>
      <c r="G15" s="225"/>
      <c r="H15" s="225"/>
      <c r="I15" s="225"/>
      <c r="J15" s="225"/>
      <c r="K15" s="225"/>
      <c r="L15" s="225"/>
      <c r="M15" s="225"/>
      <c r="N15" s="225"/>
      <c r="O15" s="225"/>
      <c r="P15" s="225"/>
      <c r="Q15" s="225"/>
      <c r="R15" s="225"/>
      <c r="S15" s="1201"/>
      <c r="T15" s="1202"/>
      <c r="U15" s="1202"/>
      <c r="V15" s="1203"/>
      <c r="W15" s="1217"/>
      <c r="X15" s="270"/>
      <c r="Y15" s="1254" t="s">
        <v>484</v>
      </c>
      <c r="Z15" s="1255"/>
      <c r="AA15" s="1255"/>
      <c r="AB15" s="1255"/>
      <c r="AC15" s="1256"/>
    </row>
    <row r="16" spans="1:29" ht="14.25">
      <c r="A16" s="109"/>
      <c r="B16" s="225"/>
      <c r="C16" s="241"/>
      <c r="D16" s="1167" t="s">
        <v>711</v>
      </c>
      <c r="E16" s="1167"/>
      <c r="F16" s="1167"/>
      <c r="G16" s="1167"/>
      <c r="H16" s="1167"/>
      <c r="I16" s="1167"/>
      <c r="J16" s="1167"/>
      <c r="K16" s="1167"/>
      <c r="L16" s="1167"/>
      <c r="M16" s="1167"/>
      <c r="N16" s="1167"/>
      <c r="O16" s="1167"/>
      <c r="P16" s="1167"/>
      <c r="Q16" s="1167"/>
      <c r="R16" s="225"/>
      <c r="S16" s="1201"/>
      <c r="T16" s="1202"/>
      <c r="U16" s="1202"/>
      <c r="V16" s="1203"/>
      <c r="W16" s="1217"/>
      <c r="X16" s="270"/>
      <c r="Y16" s="1257"/>
      <c r="Z16" s="1258"/>
      <c r="AA16" s="1258"/>
      <c r="AB16" s="1258"/>
      <c r="AC16" s="1259"/>
    </row>
    <row r="17" spans="1:29" ht="14.25">
      <c r="A17" s="109"/>
      <c r="B17" s="225"/>
      <c r="C17" s="241"/>
      <c r="D17" s="1167"/>
      <c r="E17" s="1167"/>
      <c r="F17" s="1167"/>
      <c r="G17" s="1167"/>
      <c r="H17" s="1167"/>
      <c r="I17" s="1167"/>
      <c r="J17" s="1167"/>
      <c r="K17" s="1167"/>
      <c r="L17" s="1167"/>
      <c r="M17" s="1167"/>
      <c r="N17" s="1167"/>
      <c r="O17" s="1167"/>
      <c r="P17" s="1167"/>
      <c r="Q17" s="1167"/>
      <c r="R17" s="225"/>
      <c r="S17" s="1223"/>
      <c r="T17" s="1224"/>
      <c r="U17" s="1224"/>
      <c r="V17" s="1225"/>
      <c r="W17" s="1217"/>
      <c r="X17" s="270"/>
      <c r="Y17" s="1257" t="s">
        <v>485</v>
      </c>
      <c r="Z17" s="1258"/>
      <c r="AA17" s="1258"/>
      <c r="AB17" s="1258"/>
      <c r="AC17" s="1259"/>
    </row>
    <row r="18" spans="1:29" ht="14.25">
      <c r="A18" s="109"/>
      <c r="B18" s="225"/>
      <c r="C18" s="241"/>
      <c r="D18" s="1167"/>
      <c r="E18" s="1167"/>
      <c r="F18" s="1167"/>
      <c r="G18" s="1167"/>
      <c r="H18" s="1167"/>
      <c r="I18" s="1167"/>
      <c r="J18" s="1167"/>
      <c r="K18" s="1167"/>
      <c r="L18" s="1167"/>
      <c r="M18" s="1167"/>
      <c r="N18" s="1167"/>
      <c r="O18" s="1167"/>
      <c r="P18" s="1167"/>
      <c r="Q18" s="1167"/>
      <c r="R18" s="225"/>
      <c r="S18" s="1226" t="s">
        <v>264</v>
      </c>
      <c r="T18" s="1227"/>
      <c r="U18" s="1227"/>
      <c r="V18" s="1228"/>
      <c r="W18" s="1217"/>
      <c r="X18" s="270"/>
      <c r="Y18" s="411"/>
      <c r="Z18" s="412"/>
      <c r="AA18" s="412"/>
      <c r="AB18" s="412"/>
      <c r="AC18" s="413"/>
    </row>
    <row r="19" spans="1:29" ht="16.5">
      <c r="A19" s="109"/>
      <c r="B19" s="225"/>
      <c r="C19" s="250"/>
      <c r="D19" s="1168"/>
      <c r="E19" s="1168"/>
      <c r="F19" s="1168"/>
      <c r="G19" s="1168"/>
      <c r="H19" s="1168"/>
      <c r="I19" s="1168"/>
      <c r="J19" s="1168"/>
      <c r="K19" s="1168"/>
      <c r="L19" s="1168"/>
      <c r="M19" s="1168"/>
      <c r="N19" s="1168"/>
      <c r="O19" s="1168"/>
      <c r="P19" s="1168"/>
      <c r="Q19" s="1168"/>
      <c r="R19" s="251"/>
      <c r="S19" s="252" t="s">
        <v>326</v>
      </c>
      <c r="T19" s="253" t="s">
        <v>266</v>
      </c>
      <c r="U19" s="1271"/>
      <c r="V19" s="1272"/>
      <c r="W19" s="1217"/>
      <c r="X19" s="270"/>
      <c r="Y19" s="1257" t="s">
        <v>486</v>
      </c>
      <c r="Z19" s="1258"/>
      <c r="AA19" s="1258"/>
      <c r="AB19" s="1258"/>
      <c r="AC19" s="1259"/>
    </row>
    <row r="20" spans="1:29" ht="14.25">
      <c r="A20" s="109"/>
      <c r="B20" s="225"/>
      <c r="C20" s="241"/>
      <c r="D20" s="254" t="s">
        <v>267</v>
      </c>
      <c r="E20" s="225"/>
      <c r="F20" s="225"/>
      <c r="G20" s="225"/>
      <c r="H20" s="225"/>
      <c r="I20" s="225"/>
      <c r="J20" s="225"/>
      <c r="K20" s="225"/>
      <c r="L20" s="225"/>
      <c r="M20" s="225"/>
      <c r="N20" s="225"/>
      <c r="O20" s="225"/>
      <c r="P20" s="225"/>
      <c r="Q20" s="225"/>
      <c r="R20" s="255"/>
      <c r="S20" s="1235" t="s">
        <v>268</v>
      </c>
      <c r="T20" s="1236"/>
      <c r="U20" s="1236"/>
      <c r="V20" s="1237"/>
      <c r="W20" s="1217"/>
      <c r="X20" s="270"/>
      <c r="Y20" s="1257" t="s">
        <v>540</v>
      </c>
      <c r="Z20" s="1258"/>
      <c r="AA20" s="1258"/>
      <c r="AB20" s="1258"/>
      <c r="AC20" s="1259"/>
    </row>
    <row r="21" spans="1:29" ht="14.25">
      <c r="A21" s="109"/>
      <c r="B21" s="225"/>
      <c r="C21" s="241"/>
      <c r="D21" s="1186" t="s">
        <v>269</v>
      </c>
      <c r="E21" s="1186"/>
      <c r="F21" s="1208" t="str">
        <f>'入力専用シート'!AC11</f>
        <v>-</v>
      </c>
      <c r="G21" s="1208"/>
      <c r="H21" s="1208"/>
      <c r="I21" s="225"/>
      <c r="J21" s="225"/>
      <c r="K21" s="256" t="s">
        <v>270</v>
      </c>
      <c r="L21" s="1209">
        <f>'入力専用シート'!J20</f>
        <v>0</v>
      </c>
      <c r="M21" s="1209"/>
      <c r="N21" s="1209"/>
      <c r="O21" s="1209"/>
      <c r="P21" s="1209"/>
      <c r="Q21" s="254" t="s">
        <v>271</v>
      </c>
      <c r="R21" s="257"/>
      <c r="S21" s="1273"/>
      <c r="T21" s="1274"/>
      <c r="U21" s="1274"/>
      <c r="V21" s="1275"/>
      <c r="W21" s="1217"/>
      <c r="X21" s="270"/>
      <c r="Y21" s="414"/>
      <c r="Z21" s="415"/>
      <c r="AA21" s="415"/>
      <c r="AB21" s="415"/>
      <c r="AC21" s="416"/>
    </row>
    <row r="22" spans="1:29" ht="14.25">
      <c r="A22" s="109"/>
      <c r="B22" s="225"/>
      <c r="C22" s="241"/>
      <c r="D22" s="225"/>
      <c r="E22" s="225"/>
      <c r="F22" s="225"/>
      <c r="G22" s="225"/>
      <c r="H22" s="225"/>
      <c r="I22" s="225"/>
      <c r="J22" s="225"/>
      <c r="K22" s="225"/>
      <c r="L22" s="225"/>
      <c r="M22" s="225"/>
      <c r="N22" s="225"/>
      <c r="O22" s="225"/>
      <c r="P22" s="225"/>
      <c r="Q22" s="225"/>
      <c r="R22" s="257"/>
      <c r="S22" s="1273"/>
      <c r="T22" s="1274"/>
      <c r="U22" s="1274"/>
      <c r="V22" s="1275"/>
      <c r="W22" s="1217"/>
      <c r="X22" s="270"/>
      <c r="Y22" s="1257" t="s">
        <v>487</v>
      </c>
      <c r="Z22" s="1258"/>
      <c r="AA22" s="1258"/>
      <c r="AB22" s="1258"/>
      <c r="AC22" s="1259"/>
    </row>
    <row r="23" spans="1:29" ht="21" thickBot="1">
      <c r="A23" s="109"/>
      <c r="B23" s="225"/>
      <c r="C23" s="241"/>
      <c r="D23" s="1186" t="s">
        <v>272</v>
      </c>
      <c r="E23" s="1186"/>
      <c r="F23" s="1284">
        <f>'入力専用シート'!Y13</f>
        <v>0</v>
      </c>
      <c r="G23" s="1285"/>
      <c r="H23" s="1285"/>
      <c r="I23" s="1285"/>
      <c r="J23" s="1285"/>
      <c r="K23" s="1285"/>
      <c r="L23" s="1285"/>
      <c r="M23" s="1285"/>
      <c r="N23" s="1285"/>
      <c r="O23" s="1285"/>
      <c r="P23" s="1285"/>
      <c r="Q23" s="1285"/>
      <c r="R23" s="257"/>
      <c r="S23" s="1273"/>
      <c r="T23" s="1274"/>
      <c r="U23" s="1274"/>
      <c r="V23" s="1275"/>
      <c r="W23" s="1217"/>
      <c r="X23" s="270"/>
      <c r="Y23" s="417"/>
      <c r="Z23" s="418"/>
      <c r="AA23" s="419" t="s">
        <v>507</v>
      </c>
      <c r="AB23" s="420"/>
      <c r="AC23" s="420"/>
    </row>
    <row r="24" spans="1:29" ht="15" thickTop="1">
      <c r="A24" s="109"/>
      <c r="B24" s="225"/>
      <c r="C24" s="241"/>
      <c r="D24" s="225"/>
      <c r="E24" s="225"/>
      <c r="F24" s="1205">
        <f>'入力専用シート'!Y14</f>
        <v>0</v>
      </c>
      <c r="G24" s="1206"/>
      <c r="H24" s="1206"/>
      <c r="I24" s="1206"/>
      <c r="J24" s="1206"/>
      <c r="K24" s="1206"/>
      <c r="L24" s="1206"/>
      <c r="M24" s="1206"/>
      <c r="N24" s="1206"/>
      <c r="O24" s="1206"/>
      <c r="P24" s="1206"/>
      <c r="Q24" s="1206"/>
      <c r="R24" s="257"/>
      <c r="S24" s="1273"/>
      <c r="T24" s="1274"/>
      <c r="U24" s="1274"/>
      <c r="V24" s="1275"/>
      <c r="W24" s="1217"/>
      <c r="X24" s="270"/>
      <c r="Y24" s="147"/>
      <c r="Z24" s="147"/>
      <c r="AA24" s="147"/>
      <c r="AB24" s="147"/>
      <c r="AC24" s="147"/>
    </row>
    <row r="25" spans="1:29" ht="15" thickBot="1">
      <c r="A25" s="109"/>
      <c r="B25" s="225"/>
      <c r="C25" s="241"/>
      <c r="D25" s="225"/>
      <c r="E25" s="225"/>
      <c r="F25" s="1204"/>
      <c r="G25" s="1204"/>
      <c r="H25" s="1204"/>
      <c r="I25" s="1204"/>
      <c r="J25" s="1204"/>
      <c r="K25" s="1204"/>
      <c r="L25" s="1204"/>
      <c r="M25" s="1204"/>
      <c r="N25" s="1204"/>
      <c r="O25" s="1204"/>
      <c r="P25" s="1204"/>
      <c r="Q25" s="1204"/>
      <c r="R25" s="257"/>
      <c r="S25" s="1276"/>
      <c r="T25" s="1277"/>
      <c r="U25" s="1277"/>
      <c r="V25" s="1278"/>
      <c r="W25" s="1217"/>
      <c r="X25" s="270"/>
      <c r="Y25" s="408" t="s">
        <v>539</v>
      </c>
      <c r="Z25" s="382"/>
      <c r="AA25" s="382"/>
      <c r="AB25" s="382"/>
      <c r="AC25" s="382"/>
    </row>
    <row r="26" spans="1:29" ht="14.25">
      <c r="A26" s="109"/>
      <c r="B26" s="225"/>
      <c r="C26" s="241"/>
      <c r="D26" s="1186" t="s">
        <v>273</v>
      </c>
      <c r="E26" s="1186"/>
      <c r="F26" s="1232">
        <f>IF('入力専用シート'!J16="",0,(CONCATENATE('入力専用シート'!Y16,'入力専用シート'!AC16)))</f>
        <v>0</v>
      </c>
      <c r="G26" s="1232"/>
      <c r="H26" s="1232"/>
      <c r="I26" s="1232"/>
      <c r="J26" s="1232"/>
      <c r="K26" s="1232"/>
      <c r="L26" s="1232"/>
      <c r="M26" s="1232"/>
      <c r="N26" s="1207"/>
      <c r="O26" s="1207"/>
      <c r="P26" s="1198" t="s">
        <v>274</v>
      </c>
      <c r="Q26" s="1198"/>
      <c r="R26" s="225"/>
      <c r="S26" s="258" t="s">
        <v>275</v>
      </c>
      <c r="T26" s="259"/>
      <c r="U26" s="259"/>
      <c r="V26" s="260"/>
      <c r="W26" s="1217"/>
      <c r="X26" s="270"/>
      <c r="Y26" s="408" t="s">
        <v>673</v>
      </c>
      <c r="Z26" s="382"/>
      <c r="AA26" s="382"/>
      <c r="AB26" s="382"/>
      <c r="AC26" s="382"/>
    </row>
    <row r="27" spans="1:29" ht="14.25">
      <c r="A27" s="109"/>
      <c r="B27" s="225"/>
      <c r="C27" s="241"/>
      <c r="D27" s="225"/>
      <c r="E27" s="225"/>
      <c r="F27" s="1200" t="s">
        <v>621</v>
      </c>
      <c r="G27" s="1200"/>
      <c r="H27" s="1233">
        <f>'入力専用シート'!Y18</f>
        <v>0</v>
      </c>
      <c r="I27" s="1234"/>
      <c r="J27" s="1234"/>
      <c r="K27" s="1234"/>
      <c r="L27" s="1234"/>
      <c r="M27" s="1234"/>
      <c r="N27" s="1234"/>
      <c r="O27" s="1234"/>
      <c r="P27" s="1234"/>
      <c r="Q27" s="1234"/>
      <c r="R27" s="225"/>
      <c r="S27" s="241"/>
      <c r="T27" s="225"/>
      <c r="U27" s="225"/>
      <c r="V27" s="257"/>
      <c r="W27" s="1216" t="s">
        <v>276</v>
      </c>
      <c r="X27" s="270"/>
      <c r="Y27" s="409"/>
      <c r="Z27" s="383"/>
      <c r="AA27" s="383"/>
      <c r="AB27" s="383"/>
      <c r="AC27" s="383"/>
    </row>
    <row r="28" spans="1:29" ht="14.25" thickBot="1">
      <c r="A28" s="109"/>
      <c r="B28" s="225"/>
      <c r="C28" s="261"/>
      <c r="D28" s="262"/>
      <c r="E28" s="263" t="s">
        <v>277</v>
      </c>
      <c r="F28" s="262"/>
      <c r="G28" s="262"/>
      <c r="H28" s="262"/>
      <c r="I28" s="262"/>
      <c r="J28" s="262"/>
      <c r="K28" s="262"/>
      <c r="L28" s="262"/>
      <c r="M28" s="262"/>
      <c r="N28" s="262"/>
      <c r="O28" s="262"/>
      <c r="P28" s="262"/>
      <c r="Q28" s="262"/>
      <c r="R28" s="262"/>
      <c r="S28" s="241"/>
      <c r="T28" s="225"/>
      <c r="U28" s="225"/>
      <c r="V28" s="257"/>
      <c r="W28" s="1216"/>
      <c r="X28" s="270"/>
      <c r="Y28" s="408" t="s">
        <v>622</v>
      </c>
      <c r="Z28" s="383"/>
      <c r="AA28" s="383"/>
      <c r="AB28" s="383"/>
      <c r="AC28" s="383"/>
    </row>
    <row r="29" spans="1:29" ht="13.5">
      <c r="A29" s="109"/>
      <c r="B29" s="225"/>
      <c r="C29" s="1214" t="s">
        <v>278</v>
      </c>
      <c r="D29" s="1215"/>
      <c r="E29" s="1215"/>
      <c r="F29" s="1229"/>
      <c r="G29" s="1229"/>
      <c r="H29" s="1229"/>
      <c r="I29" s="1229"/>
      <c r="J29" s="1229"/>
      <c r="K29" s="1229"/>
      <c r="L29" s="1229"/>
      <c r="M29" s="1229"/>
      <c r="N29" s="1229"/>
      <c r="O29" s="1230" t="s">
        <v>279</v>
      </c>
      <c r="P29" s="1230"/>
      <c r="Q29" s="1230"/>
      <c r="R29" s="1231"/>
      <c r="S29" s="264" t="s">
        <v>280</v>
      </c>
      <c r="T29" s="265"/>
      <c r="U29" s="265"/>
      <c r="V29" s="266" t="s">
        <v>281</v>
      </c>
      <c r="W29" s="1216"/>
      <c r="X29" s="270"/>
      <c r="Y29" s="408" t="s">
        <v>488</v>
      </c>
      <c r="Z29" s="383"/>
      <c r="AA29" s="383"/>
      <c r="AB29" s="383"/>
      <c r="AC29" s="147"/>
    </row>
    <row r="30" spans="1:29" ht="13.5" customHeight="1">
      <c r="A30" s="109"/>
      <c r="B30" s="225"/>
      <c r="C30" s="225"/>
      <c r="D30" s="225"/>
      <c r="E30" s="225"/>
      <c r="F30" s="225"/>
      <c r="G30" s="225"/>
      <c r="H30" s="225"/>
      <c r="I30" s="225"/>
      <c r="J30" s="225"/>
      <c r="K30" s="225"/>
      <c r="L30" s="225"/>
      <c r="M30" s="225"/>
      <c r="N30" s="225"/>
      <c r="O30" s="225"/>
      <c r="P30" s="225"/>
      <c r="Q30" s="225"/>
      <c r="R30" s="225"/>
      <c r="S30" s="225"/>
      <c r="T30" s="225"/>
      <c r="U30" s="225"/>
      <c r="V30" s="225"/>
      <c r="W30" s="225"/>
      <c r="X30" s="270"/>
      <c r="Y30" s="475"/>
      <c r="Z30" s="1261"/>
      <c r="AA30" s="1261"/>
      <c r="AB30" s="1269"/>
      <c r="AC30" s="1269"/>
    </row>
    <row r="31" spans="1:29" ht="13.5" customHeight="1">
      <c r="A31" s="109"/>
      <c r="B31" s="225"/>
      <c r="C31" s="225"/>
      <c r="D31" s="225"/>
      <c r="E31" s="225"/>
      <c r="F31" s="225"/>
      <c r="G31" s="225"/>
      <c r="H31" s="225"/>
      <c r="I31" s="225"/>
      <c r="J31" s="225"/>
      <c r="K31" s="225"/>
      <c r="L31" s="225"/>
      <c r="M31" s="225"/>
      <c r="N31" s="225"/>
      <c r="O31" s="225"/>
      <c r="P31" s="225"/>
      <c r="Q31" s="225"/>
      <c r="R31" s="225"/>
      <c r="S31" s="225"/>
      <c r="T31" s="225"/>
      <c r="U31" s="225"/>
      <c r="V31" s="225"/>
      <c r="W31" s="225"/>
      <c r="X31" s="270"/>
      <c r="Y31" s="475"/>
      <c r="Z31" s="1261"/>
      <c r="AA31" s="1261"/>
      <c r="AB31" s="1269"/>
      <c r="AC31" s="1269"/>
    </row>
    <row r="32" spans="1:29" ht="50.25" customHeight="1" thickBot="1">
      <c r="A32" s="109"/>
      <c r="B32" s="225"/>
      <c r="C32" s="225"/>
      <c r="D32" s="225"/>
      <c r="E32" s="225"/>
      <c r="F32" s="225"/>
      <c r="G32" s="225"/>
      <c r="H32" s="225"/>
      <c r="I32" s="225"/>
      <c r="J32" s="225"/>
      <c r="K32" s="225"/>
      <c r="L32" s="225"/>
      <c r="M32" s="225"/>
      <c r="N32" s="225"/>
      <c r="O32" s="225"/>
      <c r="P32" s="225"/>
      <c r="Q32" s="225"/>
      <c r="R32" s="225"/>
      <c r="S32" s="225"/>
      <c r="T32" s="225"/>
      <c r="U32" s="225"/>
      <c r="V32" s="225"/>
      <c r="W32" s="225"/>
      <c r="X32" s="382"/>
      <c r="Y32" s="1262" t="s">
        <v>690</v>
      </c>
      <c r="Z32" s="1262"/>
      <c r="AA32" s="1262"/>
      <c r="AB32" s="1262"/>
      <c r="AC32" s="1262"/>
    </row>
    <row r="33" spans="1:29" ht="26.25" customHeight="1">
      <c r="A33" s="109"/>
      <c r="B33" s="225"/>
      <c r="C33" s="225"/>
      <c r="D33" s="225"/>
      <c r="E33" s="225"/>
      <c r="F33" s="225"/>
      <c r="G33" s="225"/>
      <c r="H33" s="225"/>
      <c r="I33" s="225"/>
      <c r="J33" s="225"/>
      <c r="K33" s="225"/>
      <c r="L33" s="225"/>
      <c r="M33" s="225"/>
      <c r="N33" s="225"/>
      <c r="O33" s="225"/>
      <c r="P33" s="225"/>
      <c r="Q33" s="225"/>
      <c r="R33" s="225"/>
      <c r="S33" s="225"/>
      <c r="T33" s="225"/>
      <c r="U33" s="225"/>
      <c r="V33" s="225"/>
      <c r="W33" s="225"/>
      <c r="X33" s="1260" t="s">
        <v>542</v>
      </c>
      <c r="Y33" s="1260"/>
      <c r="Z33" s="1260"/>
      <c r="AA33" s="1260"/>
      <c r="AB33" s="1260"/>
      <c r="AC33" s="1260"/>
    </row>
    <row r="34" spans="1:29" ht="21">
      <c r="A34" s="109"/>
      <c r="B34" s="225"/>
      <c r="C34" s="225"/>
      <c r="D34" s="225"/>
      <c r="E34" s="225"/>
      <c r="F34" s="1155" t="s">
        <v>241</v>
      </c>
      <c r="G34" s="1155"/>
      <c r="H34" s="1155"/>
      <c r="I34" s="1155"/>
      <c r="J34" s="1155"/>
      <c r="K34" s="1155"/>
      <c r="L34" s="1155"/>
      <c r="M34" s="1155"/>
      <c r="N34" s="226"/>
      <c r="O34" s="225"/>
      <c r="P34" s="225"/>
      <c r="Q34" s="225"/>
      <c r="R34" s="225"/>
      <c r="S34" s="225"/>
      <c r="T34" s="225"/>
      <c r="U34" s="225"/>
      <c r="V34" s="225"/>
      <c r="W34" s="225"/>
      <c r="X34" s="271"/>
      <c r="Y34" s="147"/>
      <c r="Z34" s="147"/>
      <c r="AA34" s="147"/>
      <c r="AB34" s="147"/>
      <c r="AC34" s="147"/>
    </row>
    <row r="35" spans="1:29" ht="21">
      <c r="A35" s="109"/>
      <c r="B35" s="225"/>
      <c r="C35" s="225"/>
      <c r="D35" s="225"/>
      <c r="E35" s="225"/>
      <c r="F35" s="1155"/>
      <c r="G35" s="1155"/>
      <c r="H35" s="1155"/>
      <c r="I35" s="1155"/>
      <c r="J35" s="1155"/>
      <c r="K35" s="1155"/>
      <c r="L35" s="1155"/>
      <c r="M35" s="1155"/>
      <c r="N35" s="226"/>
      <c r="O35" s="225"/>
      <c r="P35" s="225"/>
      <c r="Q35" s="1156" t="s">
        <v>242</v>
      </c>
      <c r="R35" s="1157"/>
      <c r="S35" s="227" t="s">
        <v>243</v>
      </c>
      <c r="T35" s="1190" t="s">
        <v>244</v>
      </c>
      <c r="U35" s="1191"/>
      <c r="V35" s="1192"/>
      <c r="W35" s="225"/>
      <c r="X35" s="271"/>
      <c r="Y35" s="147"/>
      <c r="Z35" s="147"/>
      <c r="AA35" s="147"/>
      <c r="AB35" s="147"/>
      <c r="AC35" s="147"/>
    </row>
    <row r="36" spans="1:29" ht="26.25" thickBot="1">
      <c r="A36" s="109"/>
      <c r="B36" s="225"/>
      <c r="C36" s="228" t="s">
        <v>245</v>
      </c>
      <c r="D36" s="225"/>
      <c r="E36" s="225"/>
      <c r="F36" s="225"/>
      <c r="G36" s="225"/>
      <c r="H36" s="225"/>
      <c r="I36" s="229" t="s">
        <v>246</v>
      </c>
      <c r="J36" s="230"/>
      <c r="K36" s="231" t="s">
        <v>247</v>
      </c>
      <c r="L36" s="1193"/>
      <c r="M36" s="1194"/>
      <c r="N36" s="1194"/>
      <c r="O36" s="1194"/>
      <c r="P36" s="232" t="s">
        <v>248</v>
      </c>
      <c r="Q36" s="1195" t="str">
        <f>Q8</f>
        <v>31</v>
      </c>
      <c r="R36" s="1196"/>
      <c r="S36" s="227" t="s">
        <v>249</v>
      </c>
      <c r="T36" s="1197" t="s">
        <v>250</v>
      </c>
      <c r="U36" s="1197"/>
      <c r="V36" s="1197"/>
      <c r="W36" s="225"/>
      <c r="X36" s="271"/>
      <c r="Y36" s="147"/>
      <c r="Z36" s="147"/>
      <c r="AA36" s="147"/>
      <c r="AB36" s="147"/>
      <c r="AC36" s="147"/>
    </row>
    <row r="37" spans="1:29" ht="14.25" thickBot="1">
      <c r="A37" s="109"/>
      <c r="B37" s="225"/>
      <c r="C37" s="233" t="s">
        <v>251</v>
      </c>
      <c r="D37" s="1166" t="s">
        <v>252</v>
      </c>
      <c r="E37" s="1166"/>
      <c r="F37" s="1166"/>
      <c r="G37" s="1166"/>
      <c r="H37" s="1166"/>
      <c r="I37" s="234" t="s">
        <v>253</v>
      </c>
      <c r="J37" s="235"/>
      <c r="K37" s="1150" t="s">
        <v>712</v>
      </c>
      <c r="L37" s="1150"/>
      <c r="M37" s="1150"/>
      <c r="N37" s="1150"/>
      <c r="O37" s="1150"/>
      <c r="P37" s="1150"/>
      <c r="Q37" s="1150"/>
      <c r="R37" s="236"/>
      <c r="S37" s="237" t="s">
        <v>254</v>
      </c>
      <c r="T37" s="1153" t="s">
        <v>282</v>
      </c>
      <c r="U37" s="1154"/>
      <c r="V37" s="238"/>
      <c r="W37" s="225"/>
      <c r="X37" s="271"/>
      <c r="Y37" s="147"/>
      <c r="Z37" s="147"/>
      <c r="AA37" s="147"/>
      <c r="AB37" s="147"/>
      <c r="AC37" s="147"/>
    </row>
    <row r="38" spans="1:29" ht="13.5">
      <c r="A38" s="109"/>
      <c r="B38" s="225"/>
      <c r="C38" s="239"/>
      <c r="D38" s="240"/>
      <c r="E38" s="240"/>
      <c r="F38" s="240"/>
      <c r="G38" s="240"/>
      <c r="H38" s="240"/>
      <c r="I38" s="240"/>
      <c r="J38" s="240"/>
      <c r="K38" s="240"/>
      <c r="L38" s="240"/>
      <c r="M38" s="240"/>
      <c r="N38" s="240"/>
      <c r="O38" s="240"/>
      <c r="P38" s="240"/>
      <c r="Q38" s="240"/>
      <c r="R38" s="240"/>
      <c r="S38" s="1158" t="s">
        <v>255</v>
      </c>
      <c r="T38" s="1160"/>
      <c r="U38" s="1161"/>
      <c r="V38" s="1162"/>
      <c r="W38" s="225"/>
      <c r="X38" s="271"/>
      <c r="Y38" s="147"/>
      <c r="Z38" s="147"/>
      <c r="AA38" s="147"/>
      <c r="AB38" s="147"/>
      <c r="AC38" s="147"/>
    </row>
    <row r="39" spans="1:29" ht="13.5">
      <c r="A39" s="109"/>
      <c r="B39" s="225"/>
      <c r="C39" s="241"/>
      <c r="D39" s="1169" t="s">
        <v>256</v>
      </c>
      <c r="E39" s="1170"/>
      <c r="F39" s="1171"/>
      <c r="G39" s="242"/>
      <c r="H39" s="243"/>
      <c r="I39" s="244"/>
      <c r="J39" s="242"/>
      <c r="K39" s="243"/>
      <c r="L39" s="244"/>
      <c r="M39" s="242"/>
      <c r="N39" s="243"/>
      <c r="O39" s="244"/>
      <c r="P39" s="242"/>
      <c r="Q39" s="245" t="s">
        <v>248</v>
      </c>
      <c r="R39" s="225"/>
      <c r="S39" s="1159"/>
      <c r="T39" s="1163"/>
      <c r="U39" s="1164"/>
      <c r="V39" s="1165"/>
      <c r="W39" s="225"/>
      <c r="X39" s="271"/>
      <c r="Y39" s="147"/>
      <c r="Z39" s="147"/>
      <c r="AA39" s="147"/>
      <c r="AB39" s="147"/>
      <c r="AC39" s="147"/>
    </row>
    <row r="40" spans="1:29" ht="13.5">
      <c r="A40" s="109"/>
      <c r="B40" s="225"/>
      <c r="C40" s="241"/>
      <c r="D40" s="1172"/>
      <c r="E40" s="1173"/>
      <c r="F40" s="1174"/>
      <c r="G40" s="1178"/>
      <c r="H40" s="1180"/>
      <c r="I40" s="1182"/>
      <c r="J40" s="1184"/>
      <c r="K40" s="1180"/>
      <c r="L40" s="1182" t="s">
        <v>257</v>
      </c>
      <c r="M40" s="1184"/>
      <c r="N40" s="1180"/>
      <c r="O40" s="1210" t="s">
        <v>258</v>
      </c>
      <c r="P40" s="1240" t="s">
        <v>258</v>
      </c>
      <c r="Q40" s="1151" t="s">
        <v>258</v>
      </c>
      <c r="R40" s="225"/>
      <c r="S40" s="246" t="s">
        <v>260</v>
      </c>
      <c r="T40" s="247"/>
      <c r="U40" s="248"/>
      <c r="V40" s="249"/>
      <c r="W40" s="225"/>
      <c r="X40" s="271"/>
      <c r="Y40" s="147"/>
      <c r="Z40" s="147"/>
      <c r="AA40" s="147"/>
      <c r="AB40" s="147"/>
      <c r="AC40" s="147"/>
    </row>
    <row r="41" spans="1:29" ht="13.5">
      <c r="A41" s="109"/>
      <c r="B41" s="225"/>
      <c r="C41" s="241"/>
      <c r="D41" s="1175"/>
      <c r="E41" s="1176"/>
      <c r="F41" s="1177"/>
      <c r="G41" s="1179"/>
      <c r="H41" s="1181"/>
      <c r="I41" s="1183"/>
      <c r="J41" s="1185"/>
      <c r="K41" s="1181"/>
      <c r="L41" s="1183"/>
      <c r="M41" s="1185"/>
      <c r="N41" s="1181"/>
      <c r="O41" s="1211"/>
      <c r="P41" s="1241"/>
      <c r="Q41" s="1152"/>
      <c r="R41" s="225"/>
      <c r="S41" s="1218" t="s">
        <v>261</v>
      </c>
      <c r="T41" s="1219"/>
      <c r="U41" s="1219"/>
      <c r="V41" s="1220"/>
      <c r="W41" s="1217" t="s">
        <v>262</v>
      </c>
      <c r="X41" s="271"/>
      <c r="Y41" s="147"/>
      <c r="Z41" s="147"/>
      <c r="AA41" s="147"/>
      <c r="AB41" s="147"/>
      <c r="AC41" s="147"/>
    </row>
    <row r="42" spans="1:29" ht="13.5">
      <c r="A42" s="109"/>
      <c r="B42" s="225"/>
      <c r="C42" s="241"/>
      <c r="D42" s="1187" t="s">
        <v>263</v>
      </c>
      <c r="E42" s="1187"/>
      <c r="F42" s="225"/>
      <c r="G42" s="225"/>
      <c r="H42" s="225"/>
      <c r="I42" s="225"/>
      <c r="J42" s="225"/>
      <c r="K42" s="225"/>
      <c r="L42" s="225"/>
      <c r="M42" s="225"/>
      <c r="N42" s="225"/>
      <c r="O42" s="225"/>
      <c r="P42" s="225"/>
      <c r="Q42" s="225"/>
      <c r="R42" s="225"/>
      <c r="S42" s="1221"/>
      <c r="T42" s="1188"/>
      <c r="U42" s="1188"/>
      <c r="V42" s="1222"/>
      <c r="W42" s="1217"/>
      <c r="X42" s="271"/>
      <c r="Y42" s="147"/>
      <c r="Z42" s="147"/>
      <c r="AA42" s="147"/>
      <c r="AB42" s="147"/>
      <c r="AC42" s="147"/>
    </row>
    <row r="43" spans="1:29" ht="13.5">
      <c r="A43" s="109"/>
      <c r="B43" s="225"/>
      <c r="C43" s="241"/>
      <c r="D43" s="1188"/>
      <c r="E43" s="1188"/>
      <c r="F43" s="225"/>
      <c r="G43" s="225"/>
      <c r="H43" s="225"/>
      <c r="I43" s="225"/>
      <c r="J43" s="225"/>
      <c r="K43" s="225"/>
      <c r="L43" s="225"/>
      <c r="M43" s="225"/>
      <c r="N43" s="225"/>
      <c r="O43" s="225"/>
      <c r="P43" s="225"/>
      <c r="Q43" s="225"/>
      <c r="R43" s="225"/>
      <c r="S43" s="1242"/>
      <c r="T43" s="1243"/>
      <c r="U43" s="1243"/>
      <c r="V43" s="1244"/>
      <c r="W43" s="1217"/>
      <c r="X43" s="271"/>
      <c r="Y43" s="147"/>
      <c r="Z43" s="147"/>
      <c r="AA43" s="147"/>
      <c r="AB43" s="147"/>
      <c r="AC43" s="147"/>
    </row>
    <row r="44" spans="1:29" ht="13.5">
      <c r="A44" s="109"/>
      <c r="B44" s="225"/>
      <c r="C44" s="241"/>
      <c r="D44" s="1167" t="s">
        <v>711</v>
      </c>
      <c r="E44" s="1167"/>
      <c r="F44" s="1167"/>
      <c r="G44" s="1167"/>
      <c r="H44" s="1167"/>
      <c r="I44" s="1167"/>
      <c r="J44" s="1167"/>
      <c r="K44" s="1167"/>
      <c r="L44" s="1167"/>
      <c r="M44" s="1167"/>
      <c r="N44" s="1167"/>
      <c r="O44" s="1167"/>
      <c r="P44" s="1167"/>
      <c r="Q44" s="1167"/>
      <c r="R44" s="225"/>
      <c r="S44" s="1242"/>
      <c r="T44" s="1243"/>
      <c r="U44" s="1243"/>
      <c r="V44" s="1244"/>
      <c r="W44" s="1217"/>
      <c r="X44" s="271"/>
      <c r="Y44" s="147"/>
      <c r="Z44" s="147"/>
      <c r="AA44" s="147"/>
      <c r="AB44" s="147"/>
      <c r="AC44" s="147"/>
    </row>
    <row r="45" spans="1:29" ht="13.5">
      <c r="A45" s="109"/>
      <c r="B45" s="225"/>
      <c r="C45" s="241"/>
      <c r="D45" s="1167"/>
      <c r="E45" s="1167"/>
      <c r="F45" s="1167"/>
      <c r="G45" s="1167"/>
      <c r="H45" s="1167"/>
      <c r="I45" s="1167"/>
      <c r="J45" s="1167"/>
      <c r="K45" s="1167"/>
      <c r="L45" s="1167"/>
      <c r="M45" s="1167"/>
      <c r="N45" s="1167"/>
      <c r="O45" s="1167"/>
      <c r="P45" s="1167"/>
      <c r="Q45" s="1167"/>
      <c r="R45" s="225"/>
      <c r="S45" s="1163"/>
      <c r="T45" s="1164"/>
      <c r="U45" s="1164"/>
      <c r="V45" s="1165"/>
      <c r="W45" s="1217"/>
      <c r="X45" s="271"/>
      <c r="Y45" s="147"/>
      <c r="Z45" s="147"/>
      <c r="AA45" s="147"/>
      <c r="AB45" s="147"/>
      <c r="AC45" s="147"/>
    </row>
    <row r="46" spans="1:29" ht="13.5">
      <c r="A46" s="109"/>
      <c r="B46" s="225"/>
      <c r="C46" s="241"/>
      <c r="D46" s="1167"/>
      <c r="E46" s="1167"/>
      <c r="F46" s="1167"/>
      <c r="G46" s="1167"/>
      <c r="H46" s="1167"/>
      <c r="I46" s="1167"/>
      <c r="J46" s="1167"/>
      <c r="K46" s="1167"/>
      <c r="L46" s="1167"/>
      <c r="M46" s="1167"/>
      <c r="N46" s="1167"/>
      <c r="O46" s="1167"/>
      <c r="P46" s="1167"/>
      <c r="Q46" s="1167"/>
      <c r="R46" s="225"/>
      <c r="S46" s="1226" t="s">
        <v>264</v>
      </c>
      <c r="T46" s="1227"/>
      <c r="U46" s="1227"/>
      <c r="V46" s="1228"/>
      <c r="W46" s="1217"/>
      <c r="X46" s="271"/>
      <c r="Y46" s="147"/>
      <c r="Z46" s="147"/>
      <c r="AA46" s="147"/>
      <c r="AB46" s="147"/>
      <c r="AC46" s="147"/>
    </row>
    <row r="47" spans="1:29" ht="15">
      <c r="A47" s="109"/>
      <c r="B47" s="225"/>
      <c r="C47" s="250"/>
      <c r="D47" s="1168"/>
      <c r="E47" s="1168"/>
      <c r="F47" s="1168"/>
      <c r="G47" s="1168"/>
      <c r="H47" s="1168"/>
      <c r="I47" s="1168"/>
      <c r="J47" s="1168"/>
      <c r="K47" s="1168"/>
      <c r="L47" s="1168"/>
      <c r="M47" s="1168"/>
      <c r="N47" s="1168"/>
      <c r="O47" s="1168"/>
      <c r="P47" s="1168"/>
      <c r="Q47" s="1168"/>
      <c r="R47" s="251"/>
      <c r="S47" s="267" t="s">
        <v>265</v>
      </c>
      <c r="T47" s="253" t="s">
        <v>266</v>
      </c>
      <c r="U47" s="1238"/>
      <c r="V47" s="1239"/>
      <c r="W47" s="1217"/>
      <c r="X47" s="271"/>
      <c r="Y47" s="147"/>
      <c r="Z47" s="147"/>
      <c r="AA47" s="147"/>
      <c r="AB47" s="147"/>
      <c r="AC47" s="147"/>
    </row>
    <row r="48" spans="1:29" ht="13.5">
      <c r="A48" s="109"/>
      <c r="B48" s="225"/>
      <c r="C48" s="241"/>
      <c r="D48" s="254" t="s">
        <v>267</v>
      </c>
      <c r="E48" s="225"/>
      <c r="F48" s="225"/>
      <c r="G48" s="225"/>
      <c r="H48" s="225"/>
      <c r="I48" s="225"/>
      <c r="J48" s="225"/>
      <c r="K48" s="225"/>
      <c r="L48" s="225"/>
      <c r="M48" s="225"/>
      <c r="N48" s="225"/>
      <c r="O48" s="225"/>
      <c r="P48" s="225"/>
      <c r="Q48" s="225"/>
      <c r="R48" s="255"/>
      <c r="S48" s="1235" t="s">
        <v>268</v>
      </c>
      <c r="T48" s="1236"/>
      <c r="U48" s="1236"/>
      <c r="V48" s="1237"/>
      <c r="W48" s="1217"/>
      <c r="X48" s="271"/>
      <c r="Y48" s="147"/>
      <c r="Z48" s="147"/>
      <c r="AA48" s="147"/>
      <c r="AB48" s="147"/>
      <c r="AC48" s="147"/>
    </row>
    <row r="49" spans="1:29" ht="13.5">
      <c r="A49" s="109"/>
      <c r="B49" s="225"/>
      <c r="C49" s="241"/>
      <c r="D49" s="1186" t="s">
        <v>269</v>
      </c>
      <c r="E49" s="1186"/>
      <c r="F49" s="1208"/>
      <c r="G49" s="1208"/>
      <c r="H49" s="1208"/>
      <c r="I49" s="225"/>
      <c r="J49" s="225"/>
      <c r="K49" s="256" t="s">
        <v>270</v>
      </c>
      <c r="L49" s="1209"/>
      <c r="M49" s="1209"/>
      <c r="N49" s="1209"/>
      <c r="O49" s="1209"/>
      <c r="P49" s="1209"/>
      <c r="Q49" s="254" t="s">
        <v>271</v>
      </c>
      <c r="R49" s="257"/>
      <c r="S49" s="1245"/>
      <c r="T49" s="1246"/>
      <c r="U49" s="1246"/>
      <c r="V49" s="1247"/>
      <c r="W49" s="1217"/>
      <c r="X49" s="271"/>
      <c r="Y49" s="147"/>
      <c r="Z49" s="147"/>
      <c r="AA49" s="147"/>
      <c r="AB49" s="147"/>
      <c r="AC49" s="147"/>
    </row>
    <row r="50" spans="1:29" ht="13.5">
      <c r="A50" s="109"/>
      <c r="B50" s="225"/>
      <c r="C50" s="241"/>
      <c r="D50" s="225"/>
      <c r="E50" s="225"/>
      <c r="F50" s="225"/>
      <c r="G50" s="225"/>
      <c r="H50" s="225"/>
      <c r="I50" s="225"/>
      <c r="J50" s="225"/>
      <c r="K50" s="225"/>
      <c r="L50" s="225"/>
      <c r="M50" s="225"/>
      <c r="N50" s="225"/>
      <c r="O50" s="225"/>
      <c r="P50" s="225"/>
      <c r="Q50" s="225"/>
      <c r="R50" s="257"/>
      <c r="S50" s="1245"/>
      <c r="T50" s="1246"/>
      <c r="U50" s="1246"/>
      <c r="V50" s="1247"/>
      <c r="W50" s="1217"/>
      <c r="X50" s="271"/>
      <c r="Y50" s="147"/>
      <c r="Z50" s="147"/>
      <c r="AA50" s="147"/>
      <c r="AB50" s="147"/>
      <c r="AC50" s="147"/>
    </row>
    <row r="51" spans="1:29" ht="13.5">
      <c r="A51" s="109"/>
      <c r="B51" s="225"/>
      <c r="C51" s="241"/>
      <c r="D51" s="1186" t="s">
        <v>272</v>
      </c>
      <c r="E51" s="1186"/>
      <c r="F51" s="1212"/>
      <c r="G51" s="1213"/>
      <c r="H51" s="1213"/>
      <c r="I51" s="1213"/>
      <c r="J51" s="1213"/>
      <c r="K51" s="1213"/>
      <c r="L51" s="1213"/>
      <c r="M51" s="1213"/>
      <c r="N51" s="1213"/>
      <c r="O51" s="1213"/>
      <c r="P51" s="1213"/>
      <c r="Q51" s="1213"/>
      <c r="R51" s="257"/>
      <c r="S51" s="1245"/>
      <c r="T51" s="1246"/>
      <c r="U51" s="1246"/>
      <c r="V51" s="1247"/>
      <c r="W51" s="1217"/>
      <c r="X51" s="271"/>
      <c r="Y51" s="147"/>
      <c r="Z51" s="147"/>
      <c r="AA51" s="147"/>
      <c r="AB51" s="147"/>
      <c r="AC51" s="147"/>
    </row>
    <row r="52" spans="1:29" ht="13.5">
      <c r="A52" s="109"/>
      <c r="B52" s="225"/>
      <c r="C52" s="241"/>
      <c r="D52" s="225"/>
      <c r="E52" s="225"/>
      <c r="F52" s="1282"/>
      <c r="G52" s="1243"/>
      <c r="H52" s="1243"/>
      <c r="I52" s="1243"/>
      <c r="J52" s="1243"/>
      <c r="K52" s="1243"/>
      <c r="L52" s="1243"/>
      <c r="M52" s="1243"/>
      <c r="N52" s="1243"/>
      <c r="O52" s="1243"/>
      <c r="P52" s="1243"/>
      <c r="Q52" s="1243"/>
      <c r="R52" s="257"/>
      <c r="S52" s="1245"/>
      <c r="T52" s="1246"/>
      <c r="U52" s="1246"/>
      <c r="V52" s="1247"/>
      <c r="W52" s="1217"/>
      <c r="X52" s="271"/>
      <c r="Y52" s="147"/>
      <c r="Z52" s="147"/>
      <c r="AA52" s="147"/>
      <c r="AB52" s="147"/>
      <c r="AC52" s="147"/>
    </row>
    <row r="53" spans="1:29" ht="14.25" thickBot="1">
      <c r="A53" s="109"/>
      <c r="B53" s="225"/>
      <c r="C53" s="241"/>
      <c r="D53" s="225"/>
      <c r="E53" s="225"/>
      <c r="F53" s="1281"/>
      <c r="G53" s="1281"/>
      <c r="H53" s="1281"/>
      <c r="I53" s="1281"/>
      <c r="J53" s="1281"/>
      <c r="K53" s="1281"/>
      <c r="L53" s="1281"/>
      <c r="M53" s="1281"/>
      <c r="N53" s="1281"/>
      <c r="O53" s="1281"/>
      <c r="P53" s="1281"/>
      <c r="Q53" s="1281"/>
      <c r="R53" s="257"/>
      <c r="S53" s="1248"/>
      <c r="T53" s="1249"/>
      <c r="U53" s="1249"/>
      <c r="V53" s="1250"/>
      <c r="W53" s="1217"/>
      <c r="X53" s="271"/>
      <c r="Y53" s="147"/>
      <c r="Z53" s="147"/>
      <c r="AA53" s="147"/>
      <c r="AB53" s="147"/>
      <c r="AC53" s="147"/>
    </row>
    <row r="54" spans="1:29" ht="14.25">
      <c r="A54" s="109"/>
      <c r="B54" s="225"/>
      <c r="C54" s="241"/>
      <c r="D54" s="1186" t="s">
        <v>273</v>
      </c>
      <c r="E54" s="1186"/>
      <c r="F54" s="1199"/>
      <c r="G54" s="1199"/>
      <c r="H54" s="1199"/>
      <c r="I54" s="1199"/>
      <c r="J54" s="1199"/>
      <c r="K54" s="1199"/>
      <c r="L54" s="1199"/>
      <c r="M54" s="1199"/>
      <c r="N54" s="1200"/>
      <c r="O54" s="1200"/>
      <c r="P54" s="1198" t="s">
        <v>274</v>
      </c>
      <c r="Q54" s="1198"/>
      <c r="R54" s="225"/>
      <c r="S54" s="258" t="s">
        <v>275</v>
      </c>
      <c r="T54" s="259"/>
      <c r="U54" s="259"/>
      <c r="V54" s="260"/>
      <c r="W54" s="1217"/>
      <c r="X54" s="271"/>
      <c r="Y54" s="1283" t="s">
        <v>691</v>
      </c>
      <c r="Z54" s="1283"/>
      <c r="AA54" s="1283"/>
      <c r="AB54" s="1283"/>
      <c r="AC54" s="1283"/>
    </row>
    <row r="55" spans="1:29" ht="14.25">
      <c r="A55" s="109"/>
      <c r="B55" s="225"/>
      <c r="C55" s="241"/>
      <c r="D55" s="225"/>
      <c r="E55" s="225"/>
      <c r="F55" s="1200"/>
      <c r="G55" s="1200"/>
      <c r="H55" s="1279"/>
      <c r="I55" s="1280"/>
      <c r="J55" s="1280"/>
      <c r="K55" s="1280"/>
      <c r="L55" s="1280"/>
      <c r="M55" s="1280"/>
      <c r="N55" s="1280"/>
      <c r="O55" s="1280"/>
      <c r="P55" s="1280"/>
      <c r="Q55" s="1280"/>
      <c r="R55" s="225"/>
      <c r="S55" s="241"/>
      <c r="T55" s="225"/>
      <c r="U55" s="225"/>
      <c r="V55" s="257"/>
      <c r="W55" s="1216" t="s">
        <v>276</v>
      </c>
      <c r="X55" s="271"/>
      <c r="Y55" s="147"/>
      <c r="Z55" s="147"/>
      <c r="AA55" s="147"/>
      <c r="AB55" s="147"/>
      <c r="AC55" s="147"/>
    </row>
    <row r="56" spans="1:29" ht="14.25" thickBot="1">
      <c r="A56" s="109"/>
      <c r="B56" s="225"/>
      <c r="C56" s="261"/>
      <c r="D56" s="262"/>
      <c r="E56" s="263" t="s">
        <v>277</v>
      </c>
      <c r="F56" s="262"/>
      <c r="G56" s="262"/>
      <c r="H56" s="262"/>
      <c r="I56" s="262"/>
      <c r="J56" s="262"/>
      <c r="K56" s="262"/>
      <c r="L56" s="262"/>
      <c r="M56" s="262"/>
      <c r="N56" s="262"/>
      <c r="O56" s="262"/>
      <c r="P56" s="262"/>
      <c r="Q56" s="262"/>
      <c r="R56" s="262"/>
      <c r="S56" s="241"/>
      <c r="T56" s="225"/>
      <c r="U56" s="225"/>
      <c r="V56" s="257"/>
      <c r="W56" s="1216"/>
      <c r="X56" s="271"/>
      <c r="Y56" s="147"/>
      <c r="Z56" s="147"/>
      <c r="AA56" s="147"/>
      <c r="AB56" s="147"/>
      <c r="AC56" s="147"/>
    </row>
    <row r="57" spans="1:29" ht="13.5">
      <c r="A57" s="109"/>
      <c r="B57" s="225"/>
      <c r="C57" s="1214" t="s">
        <v>278</v>
      </c>
      <c r="D57" s="1215"/>
      <c r="E57" s="1215"/>
      <c r="F57" s="1229"/>
      <c r="G57" s="1229"/>
      <c r="H57" s="1229"/>
      <c r="I57" s="1229"/>
      <c r="J57" s="1229"/>
      <c r="K57" s="1229"/>
      <c r="L57" s="1229"/>
      <c r="M57" s="1229"/>
      <c r="N57" s="1229"/>
      <c r="O57" s="1230" t="s">
        <v>279</v>
      </c>
      <c r="P57" s="1230"/>
      <c r="Q57" s="1230"/>
      <c r="R57" s="1231"/>
      <c r="S57" s="264" t="s">
        <v>280</v>
      </c>
      <c r="T57" s="265"/>
      <c r="U57" s="265"/>
      <c r="V57" s="266" t="s">
        <v>281</v>
      </c>
      <c r="W57" s="1216"/>
      <c r="X57" s="271"/>
      <c r="Y57" s="147"/>
      <c r="Z57" s="147"/>
      <c r="AA57" s="147"/>
      <c r="AB57" s="147"/>
      <c r="AC57" s="147"/>
    </row>
    <row r="58" spans="1:29" ht="13.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row>
  </sheetData>
  <sheetProtection selectLockedCells="1"/>
  <mergeCells count="117">
    <mergeCell ref="W55:W57"/>
    <mergeCell ref="S46:V46"/>
    <mergeCell ref="J40:J41"/>
    <mergeCell ref="S45:V45"/>
    <mergeCell ref="D54:E54"/>
    <mergeCell ref="S38:S39"/>
    <mergeCell ref="Y54:AC54"/>
    <mergeCell ref="D42:E43"/>
    <mergeCell ref="Y5:AC6"/>
    <mergeCell ref="U19:V19"/>
    <mergeCell ref="S20:V20"/>
    <mergeCell ref="S21:V25"/>
    <mergeCell ref="F55:G55"/>
    <mergeCell ref="H55:Q55"/>
    <mergeCell ref="F53:Q53"/>
    <mergeCell ref="F52:Q52"/>
    <mergeCell ref="D39:F41"/>
    <mergeCell ref="W41:W54"/>
    <mergeCell ref="Y13:AB14"/>
    <mergeCell ref="AB30:AC31"/>
    <mergeCell ref="Y20:AC20"/>
    <mergeCell ref="Y22:AC22"/>
    <mergeCell ref="D26:E26"/>
    <mergeCell ref="F27:G27"/>
    <mergeCell ref="D23:E23"/>
    <mergeCell ref="F23:Q23"/>
    <mergeCell ref="P12:P13"/>
    <mergeCell ref="Q12:Q13"/>
    <mergeCell ref="S49:V53"/>
    <mergeCell ref="Y1:AC3"/>
    <mergeCell ref="Y7:AC7"/>
    <mergeCell ref="Y15:AC16"/>
    <mergeCell ref="Y17:AC17"/>
    <mergeCell ref="Y19:AC19"/>
    <mergeCell ref="X33:AC33"/>
    <mergeCell ref="Z30:AA30"/>
    <mergeCell ref="Z31:AA31"/>
    <mergeCell ref="Y32:AC32"/>
    <mergeCell ref="S48:V48"/>
    <mergeCell ref="F49:H49"/>
    <mergeCell ref="U47:V47"/>
    <mergeCell ref="K40:K41"/>
    <mergeCell ref="S41:V42"/>
    <mergeCell ref="O40:O41"/>
    <mergeCell ref="P40:P41"/>
    <mergeCell ref="L40:L41"/>
    <mergeCell ref="H40:H41"/>
    <mergeCell ref="S43:V44"/>
    <mergeCell ref="H27:Q27"/>
    <mergeCell ref="C57:E57"/>
    <mergeCell ref="F57:N57"/>
    <mergeCell ref="O57:R57"/>
    <mergeCell ref="M40:M41"/>
    <mergeCell ref="D44:Q47"/>
    <mergeCell ref="L49:P49"/>
    <mergeCell ref="Q36:R36"/>
    <mergeCell ref="T36:V36"/>
    <mergeCell ref="F34:M35"/>
    <mergeCell ref="Q35:R35"/>
    <mergeCell ref="F29:N29"/>
    <mergeCell ref="O29:R29"/>
    <mergeCell ref="N40:N41"/>
    <mergeCell ref="T38:V39"/>
    <mergeCell ref="C29:E29"/>
    <mergeCell ref="W27:W29"/>
    <mergeCell ref="W13:W26"/>
    <mergeCell ref="S13:V14"/>
    <mergeCell ref="S17:V17"/>
    <mergeCell ref="S18:V18"/>
    <mergeCell ref="T35:V35"/>
    <mergeCell ref="L36:O36"/>
    <mergeCell ref="S15:V16"/>
    <mergeCell ref="F25:Q25"/>
    <mergeCell ref="F24:Q24"/>
    <mergeCell ref="P26:Q26"/>
    <mergeCell ref="N26:O26"/>
    <mergeCell ref="F21:H21"/>
    <mergeCell ref="L21:P21"/>
    <mergeCell ref="F26:M26"/>
    <mergeCell ref="D49:E49"/>
    <mergeCell ref="P54:Q54"/>
    <mergeCell ref="D51:E51"/>
    <mergeCell ref="F54:M54"/>
    <mergeCell ref="N54:O54"/>
    <mergeCell ref="N12:N13"/>
    <mergeCell ref="O12:O13"/>
    <mergeCell ref="G40:G41"/>
    <mergeCell ref="F51:Q51"/>
    <mergeCell ref="I40:I41"/>
    <mergeCell ref="D37:H37"/>
    <mergeCell ref="D21:E21"/>
    <mergeCell ref="K12:K13"/>
    <mergeCell ref="L12:L13"/>
    <mergeCell ref="D14:E15"/>
    <mergeCell ref="L1:W3"/>
    <mergeCell ref="T7:V7"/>
    <mergeCell ref="L8:O8"/>
    <mergeCell ref="Q8:R8"/>
    <mergeCell ref="T8:V8"/>
    <mergeCell ref="D16:Q19"/>
    <mergeCell ref="D11:F13"/>
    <mergeCell ref="K9:Q9"/>
    <mergeCell ref="G12:G13"/>
    <mergeCell ref="H12:H13"/>
    <mergeCell ref="I12:I13"/>
    <mergeCell ref="J12:J13"/>
    <mergeCell ref="M12:M13"/>
    <mergeCell ref="B2:J2"/>
    <mergeCell ref="K37:Q37"/>
    <mergeCell ref="Q40:Q41"/>
    <mergeCell ref="T37:U37"/>
    <mergeCell ref="T9:U9"/>
    <mergeCell ref="F6:M7"/>
    <mergeCell ref="Q7:R7"/>
    <mergeCell ref="S10:S11"/>
    <mergeCell ref="T10:V11"/>
    <mergeCell ref="D9:H9"/>
  </mergeCells>
  <conditionalFormatting sqref="S19">
    <cfRule type="expression" priority="4" dxfId="68" stopIfTrue="1">
      <formula>S19="普・当"</formula>
    </cfRule>
  </conditionalFormatting>
  <conditionalFormatting sqref="K9:Q9">
    <cfRule type="expression" priority="5" dxfId="68" stopIfTrue="1">
      <formula>K9="平成　　年　　月　　日"</formula>
    </cfRule>
  </conditionalFormatting>
  <conditionalFormatting sqref="S47">
    <cfRule type="expression" priority="2" dxfId="68" stopIfTrue="1">
      <formula>S47="普・当"</formula>
    </cfRule>
  </conditionalFormatting>
  <conditionalFormatting sqref="K37:Q37">
    <cfRule type="expression" priority="3" dxfId="68" stopIfTrue="1">
      <formula>K37="平成　　年　　月　　日"</formula>
    </cfRule>
  </conditionalFormatting>
  <conditionalFormatting sqref="F21:H21 L21:P21 F23:Q25 F26:M26 H27:Q27">
    <cfRule type="cellIs" priority="1" dxfId="66" operator="equal" stopIfTrue="1">
      <formula>0</formula>
    </cfRule>
  </conditionalFormatting>
  <dataValidations count="4">
    <dataValidation allowBlank="1" showInputMessage="1" showErrorMessage="1" imeMode="off" sqref="F21:H21 L21:P21 U19:V19 K9:Q9 F49:H49 L49:P49 U47:V47 K37:Q37"/>
    <dataValidation allowBlank="1" showInputMessage="1" showErrorMessage="1" imeMode="hiragana" sqref="H27 N26 T10:V11 F26:F27 D16:Q19 F23:Q24 D9:H9 S15 S17:V17 H55 N54 T38:V39 F54:F55 D44:Q47 F51:Q52 D37:H37 S43 S45:V45"/>
    <dataValidation allowBlank="1" showInputMessage="1" showErrorMessage="1" imeMode="halfKatakana" sqref="S21:V22 S49:V50"/>
    <dataValidation type="list" allowBlank="1" showInputMessage="1" showErrorMessage="1" sqref="S19 S47">
      <formula1>"普通,当座,普・当,　"</formula1>
    </dataValidation>
  </dataValidations>
  <printOptions/>
  <pageMargins left="0.984251968503937" right="0.3937007874015748" top="0.3937007874015748" bottom="0.5905511811023623" header="0.5118110236220472" footer="0.5118110236220472"/>
  <pageSetup fitToHeight="1" fitToWidth="1"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D54"/>
  <sheetViews>
    <sheetView view="pageBreakPreview" zoomScaleSheetLayoutView="100" zoomScalePageLayoutView="0" workbookViewId="0" topLeftCell="B1">
      <pane ySplit="3" topLeftCell="A22" activePane="bottomLeft" state="frozen"/>
      <selection pane="topLeft" activeCell="E78" sqref="E78"/>
      <selection pane="bottomLeft" activeCell="E78" sqref="E78"/>
    </sheetView>
  </sheetViews>
  <sheetFormatPr defaultColWidth="5.7109375" defaultRowHeight="16.5" customHeight="1"/>
  <cols>
    <col min="1" max="1" width="2.28125" style="86" customWidth="1"/>
    <col min="2" max="10" width="5.7109375" style="86" customWidth="1"/>
    <col min="11" max="11" width="5.28125" style="86" customWidth="1"/>
    <col min="12" max="12" width="5.7109375" style="86" customWidth="1"/>
    <col min="13" max="13" width="5.421875" style="86" bestFit="1" customWidth="1"/>
    <col min="14" max="15" width="4.140625" style="86" customWidth="1"/>
    <col min="16" max="16" width="4.421875" style="86" customWidth="1"/>
    <col min="17" max="17" width="3.8515625" style="86" customWidth="1"/>
    <col min="18" max="18" width="5.57421875" style="86" customWidth="1"/>
    <col min="19" max="19" width="1.421875" style="86" customWidth="1"/>
    <col min="20" max="21" width="2.8515625" style="86" customWidth="1"/>
    <col min="22" max="22" width="3.140625" style="86" customWidth="1"/>
    <col min="23" max="25" width="9.421875" style="86" customWidth="1"/>
    <col min="26" max="16384" width="5.7109375" style="86" customWidth="1"/>
  </cols>
  <sheetData>
    <row r="1" spans="1:30" s="1" customFormat="1" ht="7.5" customHeight="1">
      <c r="A1" s="20"/>
      <c r="B1" s="20"/>
      <c r="C1" s="20"/>
      <c r="D1" s="20"/>
      <c r="E1" s="20"/>
      <c r="F1" s="20"/>
      <c r="G1" s="20"/>
      <c r="H1" s="604" t="s">
        <v>78</v>
      </c>
      <c r="I1" s="604"/>
      <c r="J1" s="604"/>
      <c r="K1" s="604"/>
      <c r="L1" s="604"/>
      <c r="M1" s="604"/>
      <c r="N1" s="604"/>
      <c r="O1" s="604"/>
      <c r="P1" s="604"/>
      <c r="Q1" s="604"/>
      <c r="R1" s="604"/>
      <c r="S1" s="108"/>
      <c r="T1" s="16"/>
      <c r="U1" s="16"/>
      <c r="V1" s="589" t="s">
        <v>294</v>
      </c>
      <c r="W1" s="589"/>
      <c r="X1" s="589"/>
      <c r="Y1" s="16"/>
      <c r="Z1" s="16"/>
      <c r="AA1" s="16"/>
      <c r="AB1" s="16"/>
      <c r="AC1" s="16"/>
      <c r="AD1" s="16"/>
    </row>
    <row r="2" spans="1:30" s="1" customFormat="1" ht="28.5" customHeight="1">
      <c r="A2" s="20"/>
      <c r="B2" s="528" t="s">
        <v>367</v>
      </c>
      <c r="C2" s="528"/>
      <c r="D2" s="528"/>
      <c r="E2" s="528"/>
      <c r="F2" s="528"/>
      <c r="G2" s="20"/>
      <c r="H2" s="604"/>
      <c r="I2" s="604"/>
      <c r="J2" s="604"/>
      <c r="K2" s="604"/>
      <c r="L2" s="604"/>
      <c r="M2" s="604"/>
      <c r="N2" s="604"/>
      <c r="O2" s="604"/>
      <c r="P2" s="604"/>
      <c r="Q2" s="604"/>
      <c r="R2" s="604"/>
      <c r="S2" s="108"/>
      <c r="T2" s="16"/>
      <c r="U2" s="16"/>
      <c r="V2" s="589"/>
      <c r="W2" s="589"/>
      <c r="X2" s="589"/>
      <c r="Y2" s="16"/>
      <c r="Z2" s="16"/>
      <c r="AA2" s="16"/>
      <c r="AB2" s="16"/>
      <c r="AC2" s="16"/>
      <c r="AD2" s="16"/>
    </row>
    <row r="3" spans="1:30" s="1" customFormat="1" ht="7.5" customHeight="1">
      <c r="A3" s="20"/>
      <c r="B3" s="20"/>
      <c r="C3" s="20"/>
      <c r="D3" s="20"/>
      <c r="E3" s="20"/>
      <c r="F3" s="20"/>
      <c r="G3" s="20"/>
      <c r="H3" s="604"/>
      <c r="I3" s="604"/>
      <c r="J3" s="604"/>
      <c r="K3" s="604"/>
      <c r="L3" s="604"/>
      <c r="M3" s="604"/>
      <c r="N3" s="604"/>
      <c r="O3" s="604"/>
      <c r="P3" s="604"/>
      <c r="Q3" s="604"/>
      <c r="R3" s="604"/>
      <c r="S3" s="108"/>
      <c r="T3" s="16"/>
      <c r="U3" s="16"/>
      <c r="V3" s="589"/>
      <c r="W3" s="589"/>
      <c r="X3" s="589"/>
      <c r="Y3" s="16"/>
      <c r="Z3" s="16"/>
      <c r="AA3" s="16"/>
      <c r="AB3" s="16"/>
      <c r="AC3" s="16"/>
      <c r="AD3" s="16"/>
    </row>
    <row r="4" spans="1:30" s="1" customFormat="1" ht="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ht="6.75" customHeight="1">
      <c r="A5" s="109"/>
      <c r="B5" s="93"/>
      <c r="C5" s="93"/>
      <c r="D5" s="93"/>
      <c r="E5" s="93"/>
      <c r="F5" s="93"/>
      <c r="G5" s="93"/>
      <c r="H5" s="93"/>
      <c r="I5" s="93"/>
      <c r="J5" s="93"/>
      <c r="K5" s="93"/>
      <c r="L5" s="93"/>
      <c r="M5" s="93"/>
      <c r="N5" s="93"/>
      <c r="O5" s="93"/>
      <c r="P5" s="93"/>
      <c r="Q5" s="93"/>
      <c r="R5" s="93"/>
      <c r="S5" s="93"/>
      <c r="T5" s="109"/>
      <c r="U5" s="109"/>
      <c r="V5" s="109"/>
      <c r="W5" s="109"/>
      <c r="X5" s="109"/>
      <c r="Y5" s="109"/>
      <c r="Z5" s="109"/>
      <c r="AA5" s="109"/>
      <c r="AB5" s="109"/>
      <c r="AC5" s="109"/>
      <c r="AD5" s="109"/>
    </row>
    <row r="6" spans="1:30" ht="16.5" customHeight="1">
      <c r="A6" s="109"/>
      <c r="B6" s="1335" t="s">
        <v>348</v>
      </c>
      <c r="C6" s="93"/>
      <c r="D6" s="93"/>
      <c r="E6" s="93"/>
      <c r="F6" s="93"/>
      <c r="G6" s="93"/>
      <c r="H6" s="93"/>
      <c r="I6" s="93"/>
      <c r="J6" s="93"/>
      <c r="K6" s="93"/>
      <c r="L6" s="93"/>
      <c r="M6" s="93"/>
      <c r="N6" s="93"/>
      <c r="O6" s="93"/>
      <c r="P6" s="93"/>
      <c r="Q6" s="93"/>
      <c r="R6" s="210"/>
      <c r="S6" s="93"/>
      <c r="T6" s="109"/>
      <c r="U6" s="109"/>
      <c r="V6" s="109"/>
      <c r="W6" s="109"/>
      <c r="X6" s="109"/>
      <c r="Y6" s="109"/>
      <c r="Z6" s="109"/>
      <c r="AA6" s="109"/>
      <c r="AB6" s="109"/>
      <c r="AC6" s="109"/>
      <c r="AD6" s="109"/>
    </row>
    <row r="7" spans="1:30" ht="16.5" customHeight="1">
      <c r="A7" s="109"/>
      <c r="B7" s="1335"/>
      <c r="C7" s="93"/>
      <c r="D7" s="93"/>
      <c r="E7" s="93"/>
      <c r="F7" s="93"/>
      <c r="G7" s="93"/>
      <c r="H7" s="93"/>
      <c r="I7" s="93"/>
      <c r="J7" s="93"/>
      <c r="K7" s="93"/>
      <c r="L7" s="93"/>
      <c r="M7" s="93"/>
      <c r="N7" s="93"/>
      <c r="O7" s="93"/>
      <c r="P7" s="93"/>
      <c r="Q7" s="93"/>
      <c r="R7" s="210"/>
      <c r="S7" s="93"/>
      <c r="T7" s="109"/>
      <c r="U7" s="588" t="s">
        <v>692</v>
      </c>
      <c r="V7" s="588"/>
      <c r="W7" s="588"/>
      <c r="X7" s="588"/>
      <c r="Y7" s="588"/>
      <c r="Z7" s="588"/>
      <c r="AA7" s="109"/>
      <c r="AB7" s="109"/>
      <c r="AC7" s="109"/>
      <c r="AD7" s="109"/>
    </row>
    <row r="8" spans="1:30" ht="16.5" customHeight="1">
      <c r="A8" s="109"/>
      <c r="B8" s="273"/>
      <c r="C8" s="93"/>
      <c r="D8" s="93"/>
      <c r="E8" s="93"/>
      <c r="F8" s="93"/>
      <c r="G8" s="93"/>
      <c r="H8" s="93"/>
      <c r="I8" s="93"/>
      <c r="J8" s="93"/>
      <c r="K8" s="93"/>
      <c r="L8" s="93"/>
      <c r="M8" s="93"/>
      <c r="N8" s="93"/>
      <c r="O8" s="93"/>
      <c r="P8" s="93"/>
      <c r="Q8" s="93"/>
      <c r="R8" s="210"/>
      <c r="S8" s="274"/>
      <c r="T8" s="110"/>
      <c r="U8" s="110"/>
      <c r="V8" s="109"/>
      <c r="W8" s="109"/>
      <c r="X8" s="109"/>
      <c r="Y8" s="109"/>
      <c r="Z8" s="109"/>
      <c r="AA8" s="109"/>
      <c r="AB8" s="109"/>
      <c r="AC8" s="109"/>
      <c r="AD8" s="109"/>
    </row>
    <row r="9" spans="1:30" ht="15.75" customHeight="1">
      <c r="A9" s="109"/>
      <c r="B9" s="1337" t="s">
        <v>30</v>
      </c>
      <c r="C9" s="1337"/>
      <c r="D9" s="1337"/>
      <c r="E9" s="1337"/>
      <c r="F9" s="1337"/>
      <c r="G9" s="1337"/>
      <c r="H9" s="1337"/>
      <c r="I9" s="93"/>
      <c r="J9" s="93"/>
      <c r="K9" s="87" t="s">
        <v>0</v>
      </c>
      <c r="L9" s="173">
        <v>31</v>
      </c>
      <c r="M9" s="89" t="s">
        <v>20</v>
      </c>
      <c r="N9" s="173" t="str">
        <f>'入力専用シート'!AA7</f>
        <v>４</v>
      </c>
      <c r="O9" s="89" t="s">
        <v>21</v>
      </c>
      <c r="P9" s="173" t="str">
        <f>'入力専用シート'!AC7</f>
        <v>１０</v>
      </c>
      <c r="Q9" s="89" t="s">
        <v>27</v>
      </c>
      <c r="R9" s="93"/>
      <c r="S9" s="93"/>
      <c r="T9" s="109"/>
      <c r="U9" s="109"/>
      <c r="V9" s="109"/>
      <c r="W9" s="16"/>
      <c r="X9" s="127"/>
      <c r="Y9" s="16"/>
      <c r="Z9" s="109"/>
      <c r="AA9" s="109"/>
      <c r="AB9" s="109"/>
      <c r="AC9" s="109"/>
      <c r="AD9" s="109"/>
    </row>
    <row r="10" spans="1:30" ht="21.75" customHeight="1">
      <c r="A10" s="109"/>
      <c r="B10" s="1337"/>
      <c r="C10" s="1337"/>
      <c r="D10" s="1337"/>
      <c r="E10" s="1337"/>
      <c r="F10" s="1337"/>
      <c r="G10" s="1337"/>
      <c r="H10" s="1337"/>
      <c r="I10" s="93"/>
      <c r="J10" s="93"/>
      <c r="K10" s="93"/>
      <c r="L10" s="93"/>
      <c r="M10" s="93"/>
      <c r="N10" s="93"/>
      <c r="O10" s="93"/>
      <c r="P10" s="93"/>
      <c r="Q10" s="93"/>
      <c r="R10" s="93"/>
      <c r="S10" s="93"/>
      <c r="T10" s="109"/>
      <c r="U10" s="109"/>
      <c r="V10" s="109"/>
      <c r="W10" s="599" t="s">
        <v>137</v>
      </c>
      <c r="X10" s="600"/>
      <c r="Y10" s="601"/>
      <c r="Z10" s="109"/>
      <c r="AA10" s="109"/>
      <c r="AB10" s="109"/>
      <c r="AC10" s="109"/>
      <c r="AD10" s="109"/>
    </row>
    <row r="11" spans="1:30" ht="16.5" customHeight="1">
      <c r="A11" s="109"/>
      <c r="B11" s="100" t="s">
        <v>283</v>
      </c>
      <c r="C11" s="93"/>
      <c r="D11" s="93"/>
      <c r="E11" s="93"/>
      <c r="F11" s="93"/>
      <c r="G11" s="93"/>
      <c r="H11" s="93"/>
      <c r="I11" s="93" t="s">
        <v>25</v>
      </c>
      <c r="J11" s="93"/>
      <c r="K11" s="212" t="s">
        <v>284</v>
      </c>
      <c r="L11" s="1319" t="str">
        <f>'入力専用シート'!AC11</f>
        <v>-</v>
      </c>
      <c r="M11" s="1319"/>
      <c r="N11" s="93" t="s">
        <v>285</v>
      </c>
      <c r="O11" s="93"/>
      <c r="P11" s="93"/>
      <c r="Q11" s="93"/>
      <c r="R11" s="93"/>
      <c r="S11" s="93"/>
      <c r="T11" s="109"/>
      <c r="U11" s="109"/>
      <c r="V11" s="109"/>
      <c r="W11" s="1325" t="s">
        <v>193</v>
      </c>
      <c r="X11" s="1325"/>
      <c r="Y11" s="1325"/>
      <c r="Z11" s="109"/>
      <c r="AA11" s="109"/>
      <c r="AB11" s="109"/>
      <c r="AC11" s="109"/>
      <c r="AD11" s="109"/>
    </row>
    <row r="12" spans="1:30" ht="16.5" customHeight="1">
      <c r="A12" s="109"/>
      <c r="B12" s="93"/>
      <c r="C12" s="93"/>
      <c r="D12" s="93"/>
      <c r="E12" s="93"/>
      <c r="F12" s="93"/>
      <c r="G12" s="93"/>
      <c r="H12" s="93"/>
      <c r="I12" s="93"/>
      <c r="J12" s="275" t="s">
        <v>23</v>
      </c>
      <c r="K12" s="1333">
        <f>'入力専用シート'!Y13</f>
        <v>0</v>
      </c>
      <c r="L12" s="1333"/>
      <c r="M12" s="1333"/>
      <c r="N12" s="1333"/>
      <c r="O12" s="1333"/>
      <c r="P12" s="1333"/>
      <c r="Q12" s="1333"/>
      <c r="R12" s="1333"/>
      <c r="S12" s="93"/>
      <c r="T12" s="109"/>
      <c r="U12" s="109"/>
      <c r="V12" s="109"/>
      <c r="W12" s="860"/>
      <c r="X12" s="860"/>
      <c r="Y12" s="860"/>
      <c r="Z12" s="109"/>
      <c r="AA12" s="109"/>
      <c r="AB12" s="109"/>
      <c r="AC12" s="109"/>
      <c r="AD12" s="109"/>
    </row>
    <row r="13" spans="1:30" ht="16.5" customHeight="1">
      <c r="A13" s="109"/>
      <c r="B13" s="93"/>
      <c r="C13" s="93"/>
      <c r="D13" s="93"/>
      <c r="E13" s="93"/>
      <c r="F13" s="93"/>
      <c r="G13" s="93"/>
      <c r="H13" s="93"/>
      <c r="I13" s="93"/>
      <c r="J13" s="93"/>
      <c r="K13" s="1330">
        <f>'入力専用シート'!Y14</f>
        <v>0</v>
      </c>
      <c r="L13" s="1330"/>
      <c r="M13" s="1330"/>
      <c r="N13" s="1330"/>
      <c r="O13" s="1330"/>
      <c r="P13" s="1330"/>
      <c r="Q13" s="1330"/>
      <c r="R13" s="1330"/>
      <c r="S13" s="93"/>
      <c r="T13" s="109"/>
      <c r="U13" s="109"/>
      <c r="V13" s="109"/>
      <c r="W13" s="860"/>
      <c r="X13" s="860"/>
      <c r="Y13" s="860"/>
      <c r="Z13" s="109"/>
      <c r="AA13" s="109"/>
      <c r="AB13" s="109"/>
      <c r="AC13" s="109"/>
      <c r="AD13" s="109"/>
    </row>
    <row r="14" spans="1:30" ht="20.25" customHeight="1">
      <c r="A14" s="109"/>
      <c r="B14" s="93"/>
      <c r="C14" s="93"/>
      <c r="D14" s="93"/>
      <c r="E14" s="93"/>
      <c r="F14" s="93"/>
      <c r="G14" s="93"/>
      <c r="H14" s="93"/>
      <c r="I14" s="93"/>
      <c r="J14" s="93" t="s">
        <v>24</v>
      </c>
      <c r="K14" s="1331">
        <f>IF('入力専用シート'!J16="","",CONCATENATE('入力専用シート'!Y16,'入力専用シート'!AC16))</f>
      </c>
      <c r="L14" s="1331"/>
      <c r="M14" s="1331"/>
      <c r="N14" s="1331"/>
      <c r="O14" s="1331"/>
      <c r="P14" s="1331"/>
      <c r="Q14" s="1336"/>
      <c r="R14" s="1336"/>
      <c r="S14" s="93"/>
      <c r="T14" s="109"/>
      <c r="U14" s="109"/>
      <c r="V14" s="109"/>
      <c r="W14" s="109"/>
      <c r="X14" s="109"/>
      <c r="Y14" s="109"/>
      <c r="Z14" s="109"/>
      <c r="AA14" s="109"/>
      <c r="AB14" s="109"/>
      <c r="AC14" s="109"/>
      <c r="AD14" s="109"/>
    </row>
    <row r="15" spans="1:30" ht="20.25" customHeight="1">
      <c r="A15" s="109"/>
      <c r="B15" s="93"/>
      <c r="C15" s="93"/>
      <c r="D15" s="93"/>
      <c r="E15" s="93"/>
      <c r="F15" s="93"/>
      <c r="G15" s="93"/>
      <c r="H15" s="93"/>
      <c r="I15" s="93"/>
      <c r="J15" s="93" t="s">
        <v>628</v>
      </c>
      <c r="K15" s="93"/>
      <c r="L15" s="1332">
        <f>'入力専用シート'!Y18</f>
        <v>0</v>
      </c>
      <c r="M15" s="1332"/>
      <c r="N15" s="1332"/>
      <c r="O15" s="1332"/>
      <c r="P15" s="1332"/>
      <c r="Q15" s="1332"/>
      <c r="R15" s="1334" t="s">
        <v>286</v>
      </c>
      <c r="S15" s="93"/>
      <c r="T15" s="109"/>
      <c r="U15" s="588" t="s">
        <v>693</v>
      </c>
      <c r="V15" s="588"/>
      <c r="W15" s="588"/>
      <c r="X15" s="588"/>
      <c r="Y15" s="588"/>
      <c r="Z15" s="588"/>
      <c r="AA15" s="109"/>
      <c r="AB15" s="109"/>
      <c r="AC15" s="109"/>
      <c r="AD15" s="109"/>
    </row>
    <row r="16" spans="1:30" ht="20.25" customHeight="1">
      <c r="A16" s="109"/>
      <c r="B16" s="93"/>
      <c r="C16" s="93"/>
      <c r="D16" s="93"/>
      <c r="E16" s="93"/>
      <c r="F16" s="93"/>
      <c r="G16" s="93"/>
      <c r="H16" s="93"/>
      <c r="I16" s="93"/>
      <c r="J16" s="93" t="s">
        <v>87</v>
      </c>
      <c r="K16" s="98" t="s">
        <v>287</v>
      </c>
      <c r="L16" s="1319">
        <f>'入力専用シート'!Y20</f>
      </c>
      <c r="M16" s="1319"/>
      <c r="N16" s="1319"/>
      <c r="O16" s="1319"/>
      <c r="P16" s="1319"/>
      <c r="Q16" s="93" t="s">
        <v>288</v>
      </c>
      <c r="R16" s="1334"/>
      <c r="S16" s="214"/>
      <c r="T16" s="109"/>
      <c r="U16" s="588"/>
      <c r="V16" s="588"/>
      <c r="W16" s="588"/>
      <c r="X16" s="588"/>
      <c r="Y16" s="588"/>
      <c r="Z16" s="588"/>
      <c r="AA16" s="109"/>
      <c r="AB16" s="109"/>
      <c r="AC16" s="109"/>
      <c r="AD16" s="109"/>
    </row>
    <row r="17" spans="1:30" ht="15" customHeight="1">
      <c r="A17" s="109"/>
      <c r="B17" s="93"/>
      <c r="C17" s="93"/>
      <c r="D17" s="93"/>
      <c r="E17" s="93"/>
      <c r="F17" s="93"/>
      <c r="G17" s="93"/>
      <c r="H17" s="93"/>
      <c r="I17" s="93"/>
      <c r="J17" s="93"/>
      <c r="K17" s="93"/>
      <c r="L17" s="93"/>
      <c r="M17" s="93"/>
      <c r="N17" s="93"/>
      <c r="O17" s="93"/>
      <c r="P17" s="93"/>
      <c r="Q17" s="93"/>
      <c r="R17" s="93"/>
      <c r="S17" s="93"/>
      <c r="T17" s="109"/>
      <c r="U17" s="109"/>
      <c r="V17" s="109"/>
      <c r="W17" s="109"/>
      <c r="X17" s="109"/>
      <c r="Y17" s="109"/>
      <c r="Z17" s="109"/>
      <c r="AA17" s="109"/>
      <c r="AB17" s="109"/>
      <c r="AC17" s="109"/>
      <c r="AD17" s="109"/>
    </row>
    <row r="18" spans="1:30" ht="15" customHeight="1">
      <c r="A18" s="109"/>
      <c r="B18" s="93"/>
      <c r="C18" s="93"/>
      <c r="D18" s="93"/>
      <c r="E18" s="93"/>
      <c r="F18" s="93"/>
      <c r="G18" s="93"/>
      <c r="H18" s="93"/>
      <c r="I18" s="93"/>
      <c r="J18" s="93"/>
      <c r="K18" s="93"/>
      <c r="L18" s="93"/>
      <c r="M18" s="93"/>
      <c r="N18" s="93"/>
      <c r="O18" s="93"/>
      <c r="P18" s="93"/>
      <c r="Q18" s="93"/>
      <c r="R18" s="93"/>
      <c r="S18" s="93"/>
      <c r="T18" s="109"/>
      <c r="U18" s="109"/>
      <c r="V18" s="109"/>
      <c r="W18" s="109"/>
      <c r="X18" s="109"/>
      <c r="Y18" s="109"/>
      <c r="Z18" s="109"/>
      <c r="AA18" s="109"/>
      <c r="AB18" s="109"/>
      <c r="AC18" s="109"/>
      <c r="AD18" s="109"/>
    </row>
    <row r="19" spans="1:30" ht="15" customHeight="1">
      <c r="A19" s="109"/>
      <c r="B19" s="93"/>
      <c r="C19" s="93"/>
      <c r="D19" s="93"/>
      <c r="E19" s="93"/>
      <c r="F19" s="93"/>
      <c r="G19" s="93"/>
      <c r="H19" s="93"/>
      <c r="I19" s="93"/>
      <c r="J19" s="93"/>
      <c r="K19" s="93"/>
      <c r="L19" s="93"/>
      <c r="M19" s="93"/>
      <c r="N19" s="93"/>
      <c r="O19" s="93"/>
      <c r="P19" s="93"/>
      <c r="Q19" s="93"/>
      <c r="R19" s="93"/>
      <c r="S19" s="93"/>
      <c r="T19" s="109"/>
      <c r="U19" s="109"/>
      <c r="V19" s="109"/>
      <c r="W19" s="109"/>
      <c r="X19" s="109"/>
      <c r="Y19" s="109"/>
      <c r="Z19" s="109"/>
      <c r="AA19" s="109"/>
      <c r="AB19" s="109"/>
      <c r="AC19" s="109"/>
      <c r="AD19" s="109"/>
    </row>
    <row r="20" spans="1:30" ht="15" customHeight="1">
      <c r="A20" s="109"/>
      <c r="B20" s="93"/>
      <c r="C20" s="93"/>
      <c r="D20" s="93"/>
      <c r="E20" s="93"/>
      <c r="F20" s="93"/>
      <c r="G20" s="93"/>
      <c r="H20" s="93"/>
      <c r="I20" s="93"/>
      <c r="J20" s="93"/>
      <c r="K20" s="93"/>
      <c r="L20" s="93"/>
      <c r="M20" s="93"/>
      <c r="N20" s="93"/>
      <c r="O20" s="93"/>
      <c r="P20" s="93"/>
      <c r="Q20" s="93"/>
      <c r="R20" s="93"/>
      <c r="S20" s="93"/>
      <c r="T20" s="109"/>
      <c r="U20" s="109"/>
      <c r="V20" s="109"/>
      <c r="W20" s="109"/>
      <c r="X20" s="109"/>
      <c r="Y20" s="109"/>
      <c r="Z20" s="109"/>
      <c r="AA20" s="109"/>
      <c r="AB20" s="109"/>
      <c r="AC20" s="109"/>
      <c r="AD20" s="109"/>
    </row>
    <row r="21" spans="1:30" ht="21" customHeight="1">
      <c r="A21" s="109"/>
      <c r="B21" s="93"/>
      <c r="C21" s="182" t="s">
        <v>0</v>
      </c>
      <c r="D21" s="99">
        <f>L9</f>
        <v>31</v>
      </c>
      <c r="E21" s="97" t="s">
        <v>289</v>
      </c>
      <c r="F21" s="210"/>
      <c r="G21" s="210"/>
      <c r="H21" s="210"/>
      <c r="I21" s="210"/>
      <c r="J21" s="210"/>
      <c r="K21" s="210"/>
      <c r="L21" s="93"/>
      <c r="M21" s="93"/>
      <c r="N21" s="93"/>
      <c r="O21" s="93"/>
      <c r="P21" s="93"/>
      <c r="Q21" s="93"/>
      <c r="R21" s="93"/>
      <c r="S21" s="93"/>
      <c r="T21" s="109"/>
      <c r="U21" s="109"/>
      <c r="V21" s="109"/>
      <c r="W21" s="109"/>
      <c r="X21" s="109"/>
      <c r="Y21" s="109"/>
      <c r="Z21" s="109"/>
      <c r="AA21" s="109"/>
      <c r="AB21" s="109"/>
      <c r="AC21" s="109"/>
      <c r="AD21" s="109"/>
    </row>
    <row r="22" spans="1:30" ht="21" customHeight="1">
      <c r="A22" s="109"/>
      <c r="B22" s="93"/>
      <c r="C22" s="210"/>
      <c r="D22" s="210"/>
      <c r="E22" s="93"/>
      <c r="F22" s="97"/>
      <c r="G22" s="210"/>
      <c r="H22" s="210"/>
      <c r="I22" s="210"/>
      <c r="J22" s="210"/>
      <c r="K22" s="210"/>
      <c r="L22" s="93"/>
      <c r="M22" s="93"/>
      <c r="N22" s="93"/>
      <c r="O22" s="93"/>
      <c r="P22" s="93"/>
      <c r="Q22" s="93"/>
      <c r="R22" s="93"/>
      <c r="S22" s="93"/>
      <c r="T22" s="109"/>
      <c r="U22" s="109"/>
      <c r="V22" s="109"/>
      <c r="W22" s="109"/>
      <c r="X22" s="109"/>
      <c r="Y22" s="109"/>
      <c r="Z22" s="109"/>
      <c r="AA22" s="109"/>
      <c r="AB22" s="109"/>
      <c r="AC22" s="109"/>
      <c r="AD22" s="109"/>
    </row>
    <row r="23" spans="1:30" ht="12.75" customHeight="1">
      <c r="A23" s="109"/>
      <c r="B23" s="93"/>
      <c r="C23" s="93"/>
      <c r="D23" s="93"/>
      <c r="E23" s="93"/>
      <c r="F23" s="93"/>
      <c r="G23" s="93"/>
      <c r="H23" s="93"/>
      <c r="I23" s="93"/>
      <c r="J23" s="93"/>
      <c r="K23" s="93"/>
      <c r="L23" s="93"/>
      <c r="M23" s="93"/>
      <c r="N23" s="93"/>
      <c r="O23" s="93"/>
      <c r="P23" s="93"/>
      <c r="Q23" s="93"/>
      <c r="R23" s="93"/>
      <c r="S23" s="93"/>
      <c r="T23" s="109"/>
      <c r="U23" s="109"/>
      <c r="V23" s="109"/>
      <c r="W23" s="109"/>
      <c r="X23" s="109"/>
      <c r="Y23" s="109"/>
      <c r="Z23" s="109"/>
      <c r="AA23" s="109"/>
      <c r="AB23" s="109"/>
      <c r="AC23" s="109"/>
      <c r="AD23" s="109"/>
    </row>
    <row r="24" spans="1:30" ht="19.5" customHeight="1">
      <c r="A24" s="109"/>
      <c r="B24" s="212" t="s">
        <v>0</v>
      </c>
      <c r="C24" s="276">
        <f>L9</f>
        <v>31</v>
      </c>
      <c r="D24" s="93" t="s">
        <v>290</v>
      </c>
      <c r="E24" s="93"/>
      <c r="F24" s="93"/>
      <c r="G24" s="93"/>
      <c r="H24" s="93"/>
      <c r="I24" s="93"/>
      <c r="J24" s="93"/>
      <c r="K24" s="93"/>
      <c r="L24" s="93"/>
      <c r="M24" s="93"/>
      <c r="N24" s="93"/>
      <c r="O24" s="93"/>
      <c r="P24" s="93"/>
      <c r="Q24" s="93"/>
      <c r="R24" s="93"/>
      <c r="S24" s="93"/>
      <c r="T24" s="109"/>
      <c r="U24" s="109"/>
      <c r="V24" s="109"/>
      <c r="W24" s="109"/>
      <c r="X24" s="109"/>
      <c r="Y24" s="109"/>
      <c r="Z24" s="109"/>
      <c r="AA24" s="109"/>
      <c r="AB24" s="109"/>
      <c r="AC24" s="109"/>
      <c r="AD24" s="109"/>
    </row>
    <row r="25" spans="1:30" ht="19.5" customHeight="1">
      <c r="A25" s="109"/>
      <c r="B25" s="93"/>
      <c r="C25" s="93"/>
      <c r="D25" s="93"/>
      <c r="E25" s="93"/>
      <c r="F25" s="93"/>
      <c r="G25" s="93"/>
      <c r="H25" s="93"/>
      <c r="I25" s="93"/>
      <c r="J25" s="93"/>
      <c r="K25" s="93"/>
      <c r="L25" s="93"/>
      <c r="M25" s="93"/>
      <c r="N25" s="93"/>
      <c r="O25" s="93"/>
      <c r="P25" s="93"/>
      <c r="Q25" s="93"/>
      <c r="R25" s="93"/>
      <c r="S25" s="93"/>
      <c r="T25" s="109"/>
      <c r="U25" s="109"/>
      <c r="V25" s="109"/>
      <c r="W25" s="109"/>
      <c r="X25" s="109"/>
      <c r="Y25" s="109"/>
      <c r="Z25" s="109"/>
      <c r="AA25" s="109"/>
      <c r="AB25" s="109"/>
      <c r="AC25" s="109"/>
      <c r="AD25" s="109"/>
    </row>
    <row r="26" spans="1:30" ht="9" customHeight="1">
      <c r="A26" s="109"/>
      <c r="B26" s="93"/>
      <c r="C26" s="93"/>
      <c r="D26" s="93"/>
      <c r="E26" s="93"/>
      <c r="F26" s="93"/>
      <c r="G26" s="93"/>
      <c r="H26" s="93"/>
      <c r="I26" s="93"/>
      <c r="J26" s="93"/>
      <c r="K26" s="93"/>
      <c r="L26" s="93"/>
      <c r="M26" s="93"/>
      <c r="N26" s="93"/>
      <c r="O26" s="93"/>
      <c r="P26" s="93"/>
      <c r="Q26" s="93"/>
      <c r="R26" s="93"/>
      <c r="S26" s="93"/>
      <c r="T26" s="109"/>
      <c r="U26" s="109"/>
      <c r="V26" s="109"/>
      <c r="W26" s="109"/>
      <c r="X26" s="109"/>
      <c r="Y26" s="109"/>
      <c r="Z26" s="109"/>
      <c r="AA26" s="109"/>
      <c r="AB26" s="109"/>
      <c r="AC26" s="109"/>
      <c r="AD26" s="109"/>
    </row>
    <row r="27" spans="1:30" ht="16.5" customHeight="1">
      <c r="A27" s="109"/>
      <c r="B27" s="93"/>
      <c r="C27" s="93"/>
      <c r="D27" s="93"/>
      <c r="E27" s="93"/>
      <c r="F27" s="93"/>
      <c r="G27" s="93"/>
      <c r="H27" s="93"/>
      <c r="I27" s="93"/>
      <c r="J27" s="93"/>
      <c r="K27" s="93"/>
      <c r="L27" s="93"/>
      <c r="M27" s="93"/>
      <c r="N27" s="93"/>
      <c r="O27" s="93"/>
      <c r="P27" s="93"/>
      <c r="Q27" s="93"/>
      <c r="R27" s="93"/>
      <c r="S27" s="93"/>
      <c r="T27" s="109"/>
      <c r="U27" s="109"/>
      <c r="V27" s="109"/>
      <c r="W27" s="109"/>
      <c r="X27" s="109"/>
      <c r="Y27" s="109"/>
      <c r="Z27" s="109"/>
      <c r="AA27" s="109"/>
      <c r="AB27" s="109"/>
      <c r="AC27" s="109"/>
      <c r="AD27" s="109"/>
    </row>
    <row r="28" spans="1:30" ht="16.5" customHeight="1">
      <c r="A28" s="109"/>
      <c r="B28" s="93"/>
      <c r="C28" s="93"/>
      <c r="D28" s="93"/>
      <c r="E28" s="93"/>
      <c r="F28" s="93"/>
      <c r="G28" s="93"/>
      <c r="H28" s="93"/>
      <c r="I28" s="93" t="s">
        <v>1</v>
      </c>
      <c r="J28" s="93"/>
      <c r="K28" s="93"/>
      <c r="L28" s="93"/>
      <c r="M28" s="93"/>
      <c r="N28" s="93"/>
      <c r="O28" s="93"/>
      <c r="P28" s="93"/>
      <c r="Q28" s="93"/>
      <c r="R28" s="93"/>
      <c r="S28" s="93"/>
      <c r="T28" s="109"/>
      <c r="U28" s="109"/>
      <c r="V28" s="109"/>
      <c r="W28" s="109"/>
      <c r="X28" s="109"/>
      <c r="Y28" s="109"/>
      <c r="Z28" s="109"/>
      <c r="AA28" s="109"/>
      <c r="AB28" s="109"/>
      <c r="AC28" s="109"/>
      <c r="AD28" s="109"/>
    </row>
    <row r="29" spans="1:30" ht="16.5" customHeight="1">
      <c r="A29" s="109"/>
      <c r="B29" s="93"/>
      <c r="C29" s="93"/>
      <c r="D29" s="93"/>
      <c r="E29" s="93"/>
      <c r="F29" s="93"/>
      <c r="G29" s="93"/>
      <c r="H29" s="93"/>
      <c r="I29" s="93"/>
      <c r="J29" s="93"/>
      <c r="K29" s="93"/>
      <c r="L29" s="93"/>
      <c r="M29" s="93"/>
      <c r="N29" s="93"/>
      <c r="O29" s="93"/>
      <c r="P29" s="93"/>
      <c r="Q29" s="93"/>
      <c r="R29" s="93"/>
      <c r="S29" s="93"/>
      <c r="T29" s="109"/>
      <c r="U29" s="109"/>
      <c r="V29" s="109"/>
      <c r="W29" s="109"/>
      <c r="X29" s="109"/>
      <c r="Y29" s="109"/>
      <c r="Z29" s="109"/>
      <c r="AA29" s="109"/>
      <c r="AB29" s="109"/>
      <c r="AC29" s="109"/>
      <c r="AD29" s="109"/>
    </row>
    <row r="30" spans="1:30" ht="16.5" customHeight="1">
      <c r="A30" s="109"/>
      <c r="B30" s="93"/>
      <c r="C30" s="93" t="s">
        <v>291</v>
      </c>
      <c r="D30" s="93"/>
      <c r="E30" s="1316" t="s">
        <v>2</v>
      </c>
      <c r="F30" s="1316"/>
      <c r="G30" s="277" t="s">
        <v>3</v>
      </c>
      <c r="H30" s="1317">
        <f>IF('入力専用シート'!M40=0,"",'入力専用シート'!AD39)</f>
      </c>
      <c r="I30" s="1318"/>
      <c r="J30" s="93" t="s">
        <v>26</v>
      </c>
      <c r="K30" s="93"/>
      <c r="L30" s="93"/>
      <c r="M30" s="93"/>
      <c r="N30" s="93"/>
      <c r="O30" s="93"/>
      <c r="P30" s="93"/>
      <c r="Q30" s="93"/>
      <c r="R30" s="93"/>
      <c r="S30" s="93"/>
      <c r="T30" s="109"/>
      <c r="U30" s="588" t="s">
        <v>301</v>
      </c>
      <c r="V30" s="588"/>
      <c r="W30" s="588"/>
      <c r="X30" s="588"/>
      <c r="Y30" s="588"/>
      <c r="Z30" s="588"/>
      <c r="AA30" s="109"/>
      <c r="AB30" s="109"/>
      <c r="AC30" s="109"/>
      <c r="AD30" s="109"/>
    </row>
    <row r="31" spans="1:30" ht="16.5" customHeight="1">
      <c r="A31" s="109"/>
      <c r="B31" s="93"/>
      <c r="C31" s="93"/>
      <c r="D31" s="93"/>
      <c r="E31" s="93"/>
      <c r="F31" s="93"/>
      <c r="G31" s="93"/>
      <c r="H31" s="93"/>
      <c r="I31" s="93"/>
      <c r="J31" s="93"/>
      <c r="K31" s="93"/>
      <c r="L31" s="93"/>
      <c r="M31" s="93"/>
      <c r="N31" s="93"/>
      <c r="O31" s="93"/>
      <c r="P31" s="93"/>
      <c r="Q31" s="93"/>
      <c r="R31" s="93"/>
      <c r="S31" s="93"/>
      <c r="T31" s="109"/>
      <c r="U31" s="109"/>
      <c r="V31" s="109"/>
      <c r="W31" s="109"/>
      <c r="X31" s="109"/>
      <c r="Y31" s="109"/>
      <c r="Z31" s="109"/>
      <c r="AA31" s="109"/>
      <c r="AB31" s="109"/>
      <c r="AC31" s="109"/>
      <c r="AD31" s="109"/>
    </row>
    <row r="32" spans="1:30" ht="16.5" customHeight="1" thickBot="1">
      <c r="A32" s="109"/>
      <c r="B32" s="93"/>
      <c r="C32" s="93"/>
      <c r="D32" s="93"/>
      <c r="E32" s="93"/>
      <c r="F32" s="93"/>
      <c r="G32" s="93"/>
      <c r="H32" s="93"/>
      <c r="I32" s="93"/>
      <c r="J32" s="93"/>
      <c r="K32" s="93"/>
      <c r="L32" s="93"/>
      <c r="M32" s="93"/>
      <c r="N32" s="93"/>
      <c r="O32" s="93"/>
      <c r="P32" s="93"/>
      <c r="Q32" s="93"/>
      <c r="R32" s="93"/>
      <c r="S32" s="93"/>
      <c r="T32" s="109"/>
      <c r="U32" s="109"/>
      <c r="V32" s="109"/>
      <c r="W32" s="128" t="s">
        <v>323</v>
      </c>
      <c r="X32" s="139" t="s">
        <v>324</v>
      </c>
      <c r="Y32" s="109"/>
      <c r="Z32" s="109"/>
      <c r="AA32" s="109"/>
      <c r="AB32" s="109"/>
      <c r="AC32" s="109"/>
      <c r="AD32" s="109"/>
    </row>
    <row r="33" spans="1:30" ht="16.5" customHeight="1" thickBot="1">
      <c r="A33" s="109"/>
      <c r="B33" s="93"/>
      <c r="C33" s="93" t="s">
        <v>311</v>
      </c>
      <c r="D33" s="93"/>
      <c r="E33" s="93"/>
      <c r="F33" s="93"/>
      <c r="G33" s="93"/>
      <c r="H33" s="93"/>
      <c r="I33" s="93"/>
      <c r="J33" s="93"/>
      <c r="K33" s="93"/>
      <c r="L33" s="93"/>
      <c r="M33" s="93"/>
      <c r="N33" s="93"/>
      <c r="O33" s="93"/>
      <c r="P33" s="93"/>
      <c r="Q33" s="93"/>
      <c r="R33" s="93"/>
      <c r="S33" s="93"/>
      <c r="T33" s="109"/>
      <c r="U33" s="109"/>
      <c r="V33" s="109"/>
      <c r="W33" s="137" t="s">
        <v>91</v>
      </c>
      <c r="X33" s="138" t="s">
        <v>304</v>
      </c>
      <c r="Y33" s="109"/>
      <c r="Z33" s="109"/>
      <c r="AA33" s="109"/>
      <c r="AB33" s="109"/>
      <c r="AC33" s="109"/>
      <c r="AD33" s="109"/>
    </row>
    <row r="34" spans="1:30" ht="15" customHeight="1">
      <c r="A34" s="109"/>
      <c r="B34" s="93"/>
      <c r="C34" s="93"/>
      <c r="D34" s="93" t="s">
        <v>312</v>
      </c>
      <c r="E34" s="93"/>
      <c r="F34" s="93"/>
      <c r="G34" s="93"/>
      <c r="H34" s="93"/>
      <c r="I34" s="93"/>
      <c r="J34" s="93"/>
      <c r="K34" s="93"/>
      <c r="L34" s="93"/>
      <c r="M34" s="93"/>
      <c r="N34" s="93"/>
      <c r="O34" s="93"/>
      <c r="P34" s="93"/>
      <c r="Q34" s="93"/>
      <c r="R34" s="93"/>
      <c r="S34" s="93"/>
      <c r="T34" s="109"/>
      <c r="U34" s="109"/>
      <c r="V34" s="109"/>
      <c r="W34" s="135" t="s">
        <v>179</v>
      </c>
      <c r="X34" s="136">
        <v>1000</v>
      </c>
      <c r="Y34" s="109"/>
      <c r="Z34" s="109"/>
      <c r="AA34" s="109"/>
      <c r="AB34" s="109"/>
      <c r="AC34" s="109"/>
      <c r="AD34" s="109"/>
    </row>
    <row r="35" spans="1:30" ht="15" customHeight="1">
      <c r="A35" s="109"/>
      <c r="B35" s="93"/>
      <c r="C35" s="93"/>
      <c r="D35" s="93" t="s">
        <v>313</v>
      </c>
      <c r="E35" s="93"/>
      <c r="F35" s="93"/>
      <c r="G35" s="93"/>
      <c r="H35" s="93"/>
      <c r="I35" s="93"/>
      <c r="J35" s="93"/>
      <c r="K35" s="93"/>
      <c r="L35" s="93"/>
      <c r="M35" s="93"/>
      <c r="N35" s="93"/>
      <c r="O35" s="93"/>
      <c r="P35" s="93"/>
      <c r="Q35" s="93"/>
      <c r="R35" s="93"/>
      <c r="S35" s="93"/>
      <c r="T35" s="109"/>
      <c r="U35" s="109"/>
      <c r="V35" s="109"/>
      <c r="W35" s="131" t="s">
        <v>178</v>
      </c>
      <c r="X35" s="132">
        <v>2400</v>
      </c>
      <c r="Y35" s="109"/>
      <c r="Z35" s="109"/>
      <c r="AA35" s="109"/>
      <c r="AB35" s="109"/>
      <c r="AC35" s="109"/>
      <c r="AD35" s="109"/>
    </row>
    <row r="36" spans="1:30" ht="15" customHeight="1">
      <c r="A36" s="109"/>
      <c r="B36" s="93"/>
      <c r="C36" s="93"/>
      <c r="D36" s="93"/>
      <c r="E36" s="93"/>
      <c r="F36" s="93"/>
      <c r="G36" s="93"/>
      <c r="H36" s="93"/>
      <c r="I36" s="93"/>
      <c r="J36" s="93"/>
      <c r="K36" s="93"/>
      <c r="L36" s="93"/>
      <c r="M36" s="93"/>
      <c r="N36" s="93"/>
      <c r="O36" s="93"/>
      <c r="P36" s="93"/>
      <c r="Q36" s="93"/>
      <c r="R36" s="93"/>
      <c r="S36" s="93"/>
      <c r="T36" s="109"/>
      <c r="U36" s="109"/>
      <c r="V36" s="109"/>
      <c r="W36" s="131" t="s">
        <v>299</v>
      </c>
      <c r="X36" s="132">
        <v>3600</v>
      </c>
      <c r="Y36" s="109"/>
      <c r="Z36" s="109"/>
      <c r="AA36" s="109"/>
      <c r="AB36" s="109"/>
      <c r="AC36" s="109"/>
      <c r="AD36" s="109"/>
    </row>
    <row r="37" spans="1:30" ht="15" customHeight="1">
      <c r="A37" s="109"/>
      <c r="B37" s="93"/>
      <c r="C37" s="93"/>
      <c r="D37" s="93"/>
      <c r="E37" s="93"/>
      <c r="F37" s="93"/>
      <c r="G37" s="93"/>
      <c r="H37" s="93"/>
      <c r="I37" s="93"/>
      <c r="J37" s="93"/>
      <c r="K37" s="93"/>
      <c r="L37" s="93"/>
      <c r="M37" s="93"/>
      <c r="N37" s="93"/>
      <c r="O37" s="93"/>
      <c r="P37" s="93"/>
      <c r="Q37" s="93"/>
      <c r="R37" s="93"/>
      <c r="S37" s="93"/>
      <c r="T37" s="109"/>
      <c r="U37" s="109"/>
      <c r="V37" s="109"/>
      <c r="W37" s="131" t="s">
        <v>298</v>
      </c>
      <c r="X37" s="132">
        <v>4300</v>
      </c>
      <c r="Y37" s="109"/>
      <c r="Z37" s="109"/>
      <c r="AA37" s="109"/>
      <c r="AB37" s="109"/>
      <c r="AC37" s="109"/>
      <c r="AD37" s="109"/>
    </row>
    <row r="38" spans="1:30" ht="15" customHeight="1">
      <c r="A38" s="109"/>
      <c r="B38" s="93"/>
      <c r="C38" s="93"/>
      <c r="D38" s="93"/>
      <c r="E38" s="93"/>
      <c r="F38" s="93"/>
      <c r="G38" s="93"/>
      <c r="H38" s="93"/>
      <c r="I38" s="93"/>
      <c r="J38" s="93"/>
      <c r="K38" s="93"/>
      <c r="L38" s="93"/>
      <c r="M38" s="93"/>
      <c r="N38" s="93"/>
      <c r="O38" s="93"/>
      <c r="P38" s="93"/>
      <c r="Q38" s="93"/>
      <c r="R38" s="93"/>
      <c r="S38" s="93"/>
      <c r="T38" s="109"/>
      <c r="U38" s="109"/>
      <c r="V38" s="109"/>
      <c r="W38" s="131" t="s">
        <v>297</v>
      </c>
      <c r="X38" s="132">
        <v>5500</v>
      </c>
      <c r="Y38" s="109"/>
      <c r="Z38" s="109"/>
      <c r="AA38" s="109"/>
      <c r="AB38" s="109"/>
      <c r="AC38" s="109"/>
      <c r="AD38" s="109"/>
    </row>
    <row r="39" spans="1:30" ht="15" customHeight="1" thickBot="1">
      <c r="A39" s="109"/>
      <c r="B39" s="93"/>
      <c r="C39" s="93"/>
      <c r="D39" s="93"/>
      <c r="E39" s="93"/>
      <c r="F39" s="93"/>
      <c r="G39" s="93"/>
      <c r="H39" s="93"/>
      <c r="I39" s="93"/>
      <c r="J39" s="93"/>
      <c r="K39" s="93"/>
      <c r="L39" s="93"/>
      <c r="M39" s="93"/>
      <c r="N39" s="93"/>
      <c r="O39" s="93"/>
      <c r="P39" s="93"/>
      <c r="Q39" s="93"/>
      <c r="R39" s="93"/>
      <c r="S39" s="93"/>
      <c r="T39" s="109"/>
      <c r="U39" s="109"/>
      <c r="V39" s="109"/>
      <c r="W39" s="133" t="s">
        <v>296</v>
      </c>
      <c r="X39" s="134">
        <v>6000</v>
      </c>
      <c r="Y39" s="109"/>
      <c r="Z39" s="109"/>
      <c r="AA39" s="109"/>
      <c r="AB39" s="109"/>
      <c r="AC39" s="109"/>
      <c r="AD39" s="109"/>
    </row>
    <row r="40" spans="1:30" ht="15" customHeight="1">
      <c r="A40" s="109"/>
      <c r="B40" s="93"/>
      <c r="C40" s="93"/>
      <c r="D40" s="93"/>
      <c r="E40" s="93"/>
      <c r="F40" s="93"/>
      <c r="G40" s="93"/>
      <c r="H40" s="93"/>
      <c r="I40" s="93"/>
      <c r="J40" s="93"/>
      <c r="K40" s="93"/>
      <c r="L40" s="93"/>
      <c r="M40" s="93"/>
      <c r="N40" s="93"/>
      <c r="O40" s="93"/>
      <c r="P40" s="93"/>
      <c r="Q40" s="93"/>
      <c r="R40" s="93"/>
      <c r="S40" s="93"/>
      <c r="T40" s="109"/>
      <c r="U40" s="109"/>
      <c r="V40" s="109"/>
      <c r="W40" s="907" t="s">
        <v>180</v>
      </c>
      <c r="X40" s="909"/>
      <c r="Y40" s="109"/>
      <c r="Z40" s="109"/>
      <c r="AA40" s="109"/>
      <c r="AB40" s="109"/>
      <c r="AC40" s="109"/>
      <c r="AD40" s="109"/>
    </row>
    <row r="41" spans="1:30" ht="16.5" customHeight="1" thickBot="1">
      <c r="A41" s="109"/>
      <c r="B41" s="93"/>
      <c r="C41" s="93"/>
      <c r="D41" s="93"/>
      <c r="E41" s="93"/>
      <c r="F41" s="93"/>
      <c r="G41" s="93"/>
      <c r="H41" s="93"/>
      <c r="I41" s="93"/>
      <c r="J41" s="93"/>
      <c r="K41" s="93"/>
      <c r="L41" s="93"/>
      <c r="M41" s="93"/>
      <c r="N41" s="93"/>
      <c r="O41" s="93"/>
      <c r="P41" s="93"/>
      <c r="Q41" s="93"/>
      <c r="R41" s="93"/>
      <c r="S41" s="93"/>
      <c r="T41" s="109"/>
      <c r="U41" s="109"/>
      <c r="V41" s="109"/>
      <c r="W41" s="129" t="s">
        <v>181</v>
      </c>
      <c r="X41" s="130"/>
      <c r="Y41" s="109"/>
      <c r="Z41" s="109"/>
      <c r="AA41" s="109"/>
      <c r="AB41" s="109"/>
      <c r="AC41" s="109"/>
      <c r="AD41" s="109"/>
    </row>
    <row r="42" spans="1:30" ht="16.5" customHeight="1" thickBot="1">
      <c r="A42" s="109"/>
      <c r="B42" s="93"/>
      <c r="C42" s="93"/>
      <c r="D42" s="93"/>
      <c r="E42" s="93"/>
      <c r="F42" s="93"/>
      <c r="G42" s="93"/>
      <c r="H42" s="93"/>
      <c r="I42" s="93"/>
      <c r="J42" s="93"/>
      <c r="K42" s="93"/>
      <c r="L42" s="93"/>
      <c r="M42" s="93"/>
      <c r="N42" s="93"/>
      <c r="O42" s="93"/>
      <c r="P42" s="93"/>
      <c r="Q42" s="93"/>
      <c r="R42" s="93"/>
      <c r="S42" s="93"/>
      <c r="T42" s="109"/>
      <c r="U42" s="109"/>
      <c r="V42" s="109"/>
      <c r="W42" s="109"/>
      <c r="X42" s="109"/>
      <c r="Y42" s="109"/>
      <c r="Z42" s="109"/>
      <c r="AA42" s="109"/>
      <c r="AB42" s="109"/>
      <c r="AC42" s="109"/>
      <c r="AD42" s="109"/>
    </row>
    <row r="43" spans="1:30" ht="16.5" customHeight="1">
      <c r="A43" s="109"/>
      <c r="B43" s="93"/>
      <c r="C43" s="821" t="s">
        <v>169</v>
      </c>
      <c r="D43" s="822"/>
      <c r="E43" s="823"/>
      <c r="F43" s="888">
        <f>K14</f>
      </c>
      <c r="G43" s="878"/>
      <c r="H43" s="878"/>
      <c r="I43" s="878"/>
      <c r="J43" s="878"/>
      <c r="K43" s="889"/>
      <c r="L43" s="821" t="s">
        <v>7</v>
      </c>
      <c r="M43" s="823"/>
      <c r="N43" s="1320" t="str">
        <f>CONCATENATE('入力専用シート'!Y26,'入力専用シート'!Z26)</f>
        <v>昭和</v>
      </c>
      <c r="O43" s="1321"/>
      <c r="P43" s="822" t="s">
        <v>20</v>
      </c>
      <c r="Q43" s="1326">
        <f>'入力専用シート'!AB26</f>
      </c>
      <c r="R43" s="1328" t="s">
        <v>21</v>
      </c>
      <c r="S43" s="93"/>
      <c r="T43" s="109"/>
      <c r="U43" s="109"/>
      <c r="V43" s="109"/>
      <c r="W43" s="109"/>
      <c r="X43" s="109"/>
      <c r="Y43" s="109"/>
      <c r="Z43" s="109"/>
      <c r="AA43" s="109"/>
      <c r="AB43" s="109"/>
      <c r="AC43" s="109"/>
      <c r="AD43" s="109"/>
    </row>
    <row r="44" spans="1:30" ht="16.5" customHeight="1" thickBot="1">
      <c r="A44" s="109"/>
      <c r="B44" s="93"/>
      <c r="C44" s="826"/>
      <c r="D44" s="819"/>
      <c r="E44" s="827"/>
      <c r="F44" s="890"/>
      <c r="G44" s="891"/>
      <c r="H44" s="891"/>
      <c r="I44" s="891"/>
      <c r="J44" s="891"/>
      <c r="K44" s="892"/>
      <c r="L44" s="826"/>
      <c r="M44" s="827"/>
      <c r="N44" s="1322"/>
      <c r="O44" s="1323"/>
      <c r="P44" s="1324"/>
      <c r="Q44" s="1327"/>
      <c r="R44" s="1329"/>
      <c r="S44" s="93"/>
      <c r="T44" s="109"/>
      <c r="U44" s="109"/>
      <c r="V44" s="109"/>
      <c r="W44" s="109"/>
      <c r="X44" s="109"/>
      <c r="Y44" s="109"/>
      <c r="Z44" s="109"/>
      <c r="AA44" s="109"/>
      <c r="AB44" s="109"/>
      <c r="AC44" s="109"/>
      <c r="AD44" s="109"/>
    </row>
    <row r="45" spans="1:30" ht="16.5" customHeight="1">
      <c r="A45" s="109"/>
      <c r="B45" s="93"/>
      <c r="C45" s="1297" t="s">
        <v>629</v>
      </c>
      <c r="D45" s="1298"/>
      <c r="E45" s="1299"/>
      <c r="F45" s="888">
        <f>'入力専用シート'!Y30</f>
      </c>
      <c r="G45" s="878"/>
      <c r="H45" s="878"/>
      <c r="I45" s="878"/>
      <c r="J45" s="878"/>
      <c r="K45" s="889"/>
      <c r="L45" s="1306" t="s">
        <v>29</v>
      </c>
      <c r="M45" s="823"/>
      <c r="N45" s="1308">
        <f>'入力専用シート'!AA28</f>
      </c>
      <c r="O45" s="894"/>
      <c r="P45" s="894"/>
      <c r="Q45" s="884" t="s">
        <v>9</v>
      </c>
      <c r="R45" s="885"/>
      <c r="S45" s="93"/>
      <c r="T45" s="109"/>
      <c r="U45" s="109"/>
      <c r="V45" s="109"/>
      <c r="W45" s="109"/>
      <c r="X45" s="109"/>
      <c r="Y45" s="109"/>
      <c r="Z45" s="109"/>
      <c r="AA45" s="109"/>
      <c r="AB45" s="109"/>
      <c r="AC45" s="109"/>
      <c r="AD45" s="109"/>
    </row>
    <row r="46" spans="1:30" ht="16.5" customHeight="1" thickBot="1">
      <c r="A46" s="109"/>
      <c r="B46" s="93"/>
      <c r="C46" s="1300" t="s">
        <v>631</v>
      </c>
      <c r="D46" s="1301"/>
      <c r="E46" s="1302"/>
      <c r="F46" s="890"/>
      <c r="G46" s="891"/>
      <c r="H46" s="891"/>
      <c r="I46" s="891"/>
      <c r="J46" s="891"/>
      <c r="K46" s="892"/>
      <c r="L46" s="1307"/>
      <c r="M46" s="901"/>
      <c r="N46" s="895"/>
      <c r="O46" s="896"/>
      <c r="P46" s="896"/>
      <c r="Q46" s="886"/>
      <c r="R46" s="887"/>
      <c r="S46" s="93"/>
      <c r="T46" s="109"/>
      <c r="U46" s="109"/>
      <c r="V46" s="109"/>
      <c r="W46" s="109"/>
      <c r="X46" s="109"/>
      <c r="Y46" s="109"/>
      <c r="Z46" s="109"/>
      <c r="AA46" s="109"/>
      <c r="AB46" s="109"/>
      <c r="AC46" s="109"/>
      <c r="AD46" s="109"/>
    </row>
    <row r="47" spans="1:30" ht="20.25" customHeight="1">
      <c r="A47" s="109"/>
      <c r="B47" s="93"/>
      <c r="C47" s="821" t="s">
        <v>170</v>
      </c>
      <c r="D47" s="823"/>
      <c r="E47" s="90"/>
      <c r="F47" s="902" t="s">
        <v>10</v>
      </c>
      <c r="G47" s="903"/>
      <c r="H47" s="904"/>
      <c r="I47" s="902" t="s">
        <v>11</v>
      </c>
      <c r="J47" s="903"/>
      <c r="K47" s="904"/>
      <c r="L47" s="902" t="s">
        <v>12</v>
      </c>
      <c r="M47" s="903"/>
      <c r="N47" s="1296"/>
      <c r="O47" s="903" t="s">
        <v>15</v>
      </c>
      <c r="P47" s="903"/>
      <c r="Q47" s="903"/>
      <c r="R47" s="1289"/>
      <c r="S47" s="93"/>
      <c r="T47" s="109"/>
      <c r="U47" s="109"/>
      <c r="V47" s="109"/>
      <c r="W47" s="109"/>
      <c r="X47" s="109"/>
      <c r="Y47" s="109"/>
      <c r="Z47" s="109"/>
      <c r="AA47" s="109"/>
      <c r="AB47" s="109"/>
      <c r="AC47" s="109"/>
      <c r="AD47" s="109"/>
    </row>
    <row r="48" spans="1:30" ht="25.5" customHeight="1">
      <c r="A48" s="109"/>
      <c r="B48" s="93"/>
      <c r="C48" s="826"/>
      <c r="D48" s="827"/>
      <c r="E48" s="91" t="s">
        <v>16</v>
      </c>
      <c r="F48" s="1305">
        <f>'入力専用シート'!Y38</f>
      </c>
      <c r="G48" s="1288"/>
      <c r="H48" s="174" t="s">
        <v>14</v>
      </c>
      <c r="I48" s="1305">
        <f>'入力専用シート'!Z38</f>
      </c>
      <c r="J48" s="1288"/>
      <c r="K48" s="174" t="s">
        <v>14</v>
      </c>
      <c r="L48" s="1305"/>
      <c r="M48" s="1288"/>
      <c r="N48" s="175" t="s">
        <v>14</v>
      </c>
      <c r="O48" s="1287">
        <f>'入力専用シート'!AB38</f>
      </c>
      <c r="P48" s="1288"/>
      <c r="Q48" s="1288"/>
      <c r="R48" s="176" t="s">
        <v>14</v>
      </c>
      <c r="S48" s="93"/>
      <c r="T48" s="109"/>
      <c r="U48" s="588" t="s">
        <v>489</v>
      </c>
      <c r="V48" s="588"/>
      <c r="W48" s="588"/>
      <c r="X48" s="588"/>
      <c r="Y48" s="588"/>
      <c r="Z48" s="588"/>
      <c r="AA48" s="109"/>
      <c r="AB48" s="109"/>
      <c r="AC48" s="109"/>
      <c r="AD48" s="109"/>
    </row>
    <row r="49" spans="1:30" ht="24.75" customHeight="1" thickBot="1">
      <c r="A49" s="109"/>
      <c r="B49" s="93"/>
      <c r="C49" s="826"/>
      <c r="D49" s="827"/>
      <c r="E49" s="91" t="s">
        <v>17</v>
      </c>
      <c r="F49" s="1305">
        <f>'入力専用シート'!Y39</f>
      </c>
      <c r="G49" s="1288"/>
      <c r="H49" s="174" t="s">
        <v>14</v>
      </c>
      <c r="I49" s="1305">
        <f>'入力専用シート'!Z39</f>
      </c>
      <c r="J49" s="1288"/>
      <c r="K49" s="174" t="s">
        <v>14</v>
      </c>
      <c r="L49" s="1314"/>
      <c r="M49" s="1315"/>
      <c r="N49" s="177" t="s">
        <v>14</v>
      </c>
      <c r="O49" s="1287">
        <f>'入力専用シート'!AB39</f>
      </c>
      <c r="P49" s="1288"/>
      <c r="Q49" s="1288"/>
      <c r="R49" s="176" t="s">
        <v>14</v>
      </c>
      <c r="S49" s="93"/>
      <c r="T49" s="109"/>
      <c r="U49" s="109"/>
      <c r="V49" s="109"/>
      <c r="W49" s="109"/>
      <c r="X49" s="109"/>
      <c r="Y49" s="109"/>
      <c r="Z49" s="109"/>
      <c r="AA49" s="109"/>
      <c r="AB49" s="109"/>
      <c r="AC49" s="109"/>
      <c r="AD49" s="109"/>
    </row>
    <row r="50" spans="1:30" ht="27" customHeight="1" thickBot="1" thickTop="1">
      <c r="A50" s="109"/>
      <c r="B50" s="93"/>
      <c r="C50" s="824"/>
      <c r="D50" s="825"/>
      <c r="E50" s="92" t="s">
        <v>12</v>
      </c>
      <c r="F50" s="1313"/>
      <c r="G50" s="1291"/>
      <c r="H50" s="178" t="s">
        <v>14</v>
      </c>
      <c r="I50" s="1313"/>
      <c r="J50" s="1291"/>
      <c r="K50" s="179" t="s">
        <v>14</v>
      </c>
      <c r="L50" s="1303"/>
      <c r="M50" s="1304"/>
      <c r="N50" s="180" t="s">
        <v>14</v>
      </c>
      <c r="O50" s="1290" t="str">
        <f>'入力専用シート'!AB40</f>
        <v>０</v>
      </c>
      <c r="P50" s="1291"/>
      <c r="Q50" s="1291"/>
      <c r="R50" s="181" t="s">
        <v>14</v>
      </c>
      <c r="S50" s="93"/>
      <c r="T50" s="109"/>
      <c r="U50" s="109"/>
      <c r="V50" s="109"/>
      <c r="W50" s="109"/>
      <c r="X50" s="109"/>
      <c r="Y50" s="109"/>
      <c r="Z50" s="109"/>
      <c r="AA50" s="109"/>
      <c r="AB50" s="109"/>
      <c r="AC50" s="109"/>
      <c r="AD50" s="109"/>
    </row>
    <row r="51" spans="1:30" ht="16.5" customHeight="1">
      <c r="A51" s="109"/>
      <c r="B51" s="93"/>
      <c r="C51" s="1309" t="s">
        <v>630</v>
      </c>
      <c r="D51" s="1310"/>
      <c r="E51" s="1310"/>
      <c r="F51" s="1311">
        <f>'入力専用シート'!Y42</f>
      </c>
      <c r="G51" s="1312"/>
      <c r="H51" s="1312"/>
      <c r="I51" s="1312"/>
      <c r="J51" s="1032" t="s">
        <v>22</v>
      </c>
      <c r="K51" s="821" t="s">
        <v>18</v>
      </c>
      <c r="L51" s="819"/>
      <c r="M51" s="827"/>
      <c r="N51" s="1292">
        <f>'入力専用シート'!Y44</f>
      </c>
      <c r="O51" s="1293"/>
      <c r="P51" s="1293"/>
      <c r="Q51" s="1293"/>
      <c r="R51" s="1032" t="s">
        <v>19</v>
      </c>
      <c r="S51" s="93"/>
      <c r="T51" s="109"/>
      <c r="U51" s="109"/>
      <c r="V51" s="109"/>
      <c r="W51" s="109"/>
      <c r="X51" s="109"/>
      <c r="Y51" s="109"/>
      <c r="Z51" s="109"/>
      <c r="AA51" s="109"/>
      <c r="AB51" s="109"/>
      <c r="AC51" s="109"/>
      <c r="AD51" s="109"/>
    </row>
    <row r="52" spans="1:30" ht="16.5" customHeight="1" thickBot="1">
      <c r="A52" s="109"/>
      <c r="B52" s="93"/>
      <c r="C52" s="811"/>
      <c r="D52" s="812"/>
      <c r="E52" s="812"/>
      <c r="F52" s="1294"/>
      <c r="G52" s="1295"/>
      <c r="H52" s="1295"/>
      <c r="I52" s="1295"/>
      <c r="J52" s="1286"/>
      <c r="K52" s="824"/>
      <c r="L52" s="820"/>
      <c r="M52" s="825"/>
      <c r="N52" s="1294"/>
      <c r="O52" s="1295"/>
      <c r="P52" s="1295"/>
      <c r="Q52" s="1295"/>
      <c r="R52" s="1286"/>
      <c r="S52" s="93"/>
      <c r="T52" s="109"/>
      <c r="U52" s="109"/>
      <c r="V52" s="109"/>
      <c r="W52" s="109"/>
      <c r="X52" s="109"/>
      <c r="Y52" s="109"/>
      <c r="Z52" s="109"/>
      <c r="AA52" s="109"/>
      <c r="AB52" s="109"/>
      <c r="AC52" s="109"/>
      <c r="AD52" s="109"/>
    </row>
    <row r="53" spans="1:30" ht="24" customHeight="1">
      <c r="A53" s="109"/>
      <c r="B53" s="93"/>
      <c r="C53" s="93"/>
      <c r="D53" s="93"/>
      <c r="E53" s="93"/>
      <c r="F53" s="93"/>
      <c r="G53" s="93"/>
      <c r="H53" s="93"/>
      <c r="I53" s="93"/>
      <c r="J53" s="93"/>
      <c r="K53" s="93"/>
      <c r="L53" s="93"/>
      <c r="M53" s="93"/>
      <c r="N53" s="93"/>
      <c r="O53" s="93"/>
      <c r="P53" s="93"/>
      <c r="Q53" s="93"/>
      <c r="R53" s="371"/>
      <c r="S53" s="93"/>
      <c r="T53" s="109"/>
      <c r="U53" s="109"/>
      <c r="V53" s="109"/>
      <c r="W53" s="109"/>
      <c r="X53" s="109"/>
      <c r="Y53" s="109"/>
      <c r="Z53" s="109"/>
      <c r="AA53" s="109"/>
      <c r="AB53" s="109"/>
      <c r="AC53" s="109"/>
      <c r="AD53" s="109"/>
    </row>
    <row r="54" spans="1:30" ht="16.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row>
  </sheetData>
  <sheetProtection selectLockedCells="1"/>
  <mergeCells count="58">
    <mergeCell ref="B2:F2"/>
    <mergeCell ref="B6:B7"/>
    <mergeCell ref="H1:R3"/>
    <mergeCell ref="V1:X3"/>
    <mergeCell ref="Q14:R14"/>
    <mergeCell ref="U7:Z7"/>
    <mergeCell ref="B9:H10"/>
    <mergeCell ref="K13:R13"/>
    <mergeCell ref="K14:P14"/>
    <mergeCell ref="L15:Q15"/>
    <mergeCell ref="W40:X40"/>
    <mergeCell ref="L11:M11"/>
    <mergeCell ref="K12:R12"/>
    <mergeCell ref="R15:R16"/>
    <mergeCell ref="L16:P16"/>
    <mergeCell ref="L43:M44"/>
    <mergeCell ref="N43:O44"/>
    <mergeCell ref="P43:P44"/>
    <mergeCell ref="U15:Z16"/>
    <mergeCell ref="W10:Y10"/>
    <mergeCell ref="W11:Y13"/>
    <mergeCell ref="Q43:Q44"/>
    <mergeCell ref="R43:R44"/>
    <mergeCell ref="U30:Z30"/>
    <mergeCell ref="I49:J49"/>
    <mergeCell ref="L49:M49"/>
    <mergeCell ref="L48:M48"/>
    <mergeCell ref="E30:F30"/>
    <mergeCell ref="H30:I30"/>
    <mergeCell ref="C43:E44"/>
    <mergeCell ref="F43:K44"/>
    <mergeCell ref="C51:E52"/>
    <mergeCell ref="F51:I52"/>
    <mergeCell ref="J51:J52"/>
    <mergeCell ref="K51:M52"/>
    <mergeCell ref="F47:H47"/>
    <mergeCell ref="I47:K47"/>
    <mergeCell ref="F50:G50"/>
    <mergeCell ref="I50:J50"/>
    <mergeCell ref="C47:D50"/>
    <mergeCell ref="I48:J48"/>
    <mergeCell ref="C45:E45"/>
    <mergeCell ref="C46:E46"/>
    <mergeCell ref="L50:M50"/>
    <mergeCell ref="F48:G48"/>
    <mergeCell ref="U48:Z48"/>
    <mergeCell ref="F45:K46"/>
    <mergeCell ref="L45:M46"/>
    <mergeCell ref="Q45:R46"/>
    <mergeCell ref="N45:P46"/>
    <mergeCell ref="F49:G49"/>
    <mergeCell ref="R51:R52"/>
    <mergeCell ref="O49:Q49"/>
    <mergeCell ref="O47:R47"/>
    <mergeCell ref="O50:Q50"/>
    <mergeCell ref="O48:Q48"/>
    <mergeCell ref="N51:Q52"/>
    <mergeCell ref="L47:N47"/>
  </mergeCells>
  <conditionalFormatting sqref="R48:R52 C24 D21">
    <cfRule type="cellIs" priority="13" dxfId="67" operator="equal" stopIfTrue="1">
      <formula>"０"</formula>
    </cfRule>
  </conditionalFormatting>
  <conditionalFormatting sqref="L9">
    <cfRule type="cellIs" priority="12" dxfId="67" operator="equal" stopIfTrue="1">
      <formula>0</formula>
    </cfRule>
  </conditionalFormatting>
  <conditionalFormatting sqref="N9">
    <cfRule type="cellIs" priority="11" dxfId="67" operator="equal" stopIfTrue="1">
      <formula>0</formula>
    </cfRule>
  </conditionalFormatting>
  <conditionalFormatting sqref="P9">
    <cfRule type="cellIs" priority="10" dxfId="67" operator="equal" stopIfTrue="1">
      <formula>0</formula>
    </cfRule>
  </conditionalFormatting>
  <conditionalFormatting sqref="L11:M11">
    <cfRule type="cellIs" priority="9" dxfId="67" operator="equal" stopIfTrue="1">
      <formula>0</formula>
    </cfRule>
  </conditionalFormatting>
  <conditionalFormatting sqref="K12:R13">
    <cfRule type="cellIs" priority="8" dxfId="67" operator="equal" stopIfTrue="1">
      <formula>0</formula>
    </cfRule>
  </conditionalFormatting>
  <conditionalFormatting sqref="L16 L15:Q15">
    <cfRule type="cellIs" priority="7" dxfId="67" operator="equal" stopIfTrue="1">
      <formula>0</formula>
    </cfRule>
  </conditionalFormatting>
  <conditionalFormatting sqref="H30:I30">
    <cfRule type="expression" priority="6" dxfId="67" stopIfTrue="1">
      <formula>$M$51="０"</formula>
    </cfRule>
  </conditionalFormatting>
  <conditionalFormatting sqref="N45:P45 N43:N44">
    <cfRule type="cellIs" priority="5" dxfId="67" operator="equal" stopIfTrue="1">
      <formula>0</formula>
    </cfRule>
  </conditionalFormatting>
  <conditionalFormatting sqref="I50:J50 L48:M50 F50:G50">
    <cfRule type="cellIs" priority="3" dxfId="67" operator="equal" stopIfTrue="1">
      <formula>0</formula>
    </cfRule>
  </conditionalFormatting>
  <conditionalFormatting sqref="F48:G49 H48:H50 K48:K50 N48:O50 P48:Q48 P50:Q50 I48:J49">
    <cfRule type="cellIs" priority="4" dxfId="67" operator="equal" stopIfTrue="1">
      <formula>"０"</formula>
    </cfRule>
  </conditionalFormatting>
  <conditionalFormatting sqref="F51:H52 J51:P52">
    <cfRule type="cellIs" priority="2" dxfId="67" operator="equal" stopIfTrue="1">
      <formula>"０"</formula>
    </cfRule>
  </conditionalFormatting>
  <conditionalFormatting sqref="O50:Q50">
    <cfRule type="cellIs" priority="1" dxfId="66" operator="equal" stopIfTrue="1">
      <formula>0</formula>
    </cfRule>
  </conditionalFormatting>
  <dataValidations count="2">
    <dataValidation allowBlank="1" showInputMessage="1" showErrorMessage="1" imeMode="hiragana" sqref="L15:Q15 N43:N44 N45:P46 L16 F43:K46 L11:M11 K12:R13 K14:P14"/>
    <dataValidation allowBlank="1" showInputMessage="1" showErrorMessage="1" imeMode="off" sqref="N9 P9 Q43:Q44 O48:Q49 F48:G49 D21 H30:I30 C24 L9 I48:J49 N51:Q52 F51:I52"/>
  </dataValidations>
  <printOptions/>
  <pageMargins left="0.984251968503937" right="0.2755905511811024" top="0.5511811023622047" bottom="0.4330708661417323" header="0.31496062992125984"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汐里</dc:creator>
  <cp:keywords/>
  <dc:description/>
  <cp:lastModifiedBy>青少年センターN03</cp:lastModifiedBy>
  <cp:lastPrinted>2019-02-04T07:32:25Z</cp:lastPrinted>
  <dcterms:created xsi:type="dcterms:W3CDTF">2009-12-13T04:30:12Z</dcterms:created>
  <dcterms:modified xsi:type="dcterms:W3CDTF">2019-03-21T09:05:45Z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